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6300" activeTab="1"/>
  </bookViews>
  <sheets>
    <sheet name="Титул" sheetId="1" r:id="rId1"/>
    <sheet name="уч план начальный) " sheetId="2" r:id="rId2"/>
  </sheets>
  <definedNames>
    <definedName name="_xlnm.Print_Titles" localSheetId="1">'уч план начальный) '!$4:$8</definedName>
    <definedName name="_xlnm.Print_Area" localSheetId="1">'уч план начальный) '!$A$1:$R$48</definedName>
  </definedNames>
  <calcPr fullCalcOnLoad="1"/>
</workbook>
</file>

<file path=xl/sharedStrings.xml><?xml version="1.0" encoding="utf-8"?>
<sst xmlns="http://schemas.openxmlformats.org/spreadsheetml/2006/main" count="171" uniqueCount="146">
  <si>
    <t>Число экзаменов</t>
  </si>
  <si>
    <t>Число зачетов</t>
  </si>
  <si>
    <t xml:space="preserve">Всего часов </t>
  </si>
  <si>
    <t>Число контрольных работ</t>
  </si>
  <si>
    <t>I курс</t>
  </si>
  <si>
    <t>II курс</t>
  </si>
  <si>
    <t>III курс</t>
  </si>
  <si>
    <t>Максимальная</t>
  </si>
  <si>
    <t>Самостоятельная учебная работа</t>
  </si>
  <si>
    <t>Учебная нагрузка обучающихся (час.)</t>
  </si>
  <si>
    <t>Обязательная</t>
  </si>
  <si>
    <t xml:space="preserve">Всего занятий </t>
  </si>
  <si>
    <t>1 семестр</t>
  </si>
  <si>
    <t>2 семестр</t>
  </si>
  <si>
    <t>3 семестр</t>
  </si>
  <si>
    <t>4 семестр</t>
  </si>
  <si>
    <t>5 семестр</t>
  </si>
  <si>
    <t>всего аудиторных</t>
  </si>
  <si>
    <t>к.р.</t>
  </si>
  <si>
    <t>ОПД.00</t>
  </si>
  <si>
    <t>ОПД.01</t>
  </si>
  <si>
    <t>ОПД.02</t>
  </si>
  <si>
    <t>ОПД.04</t>
  </si>
  <si>
    <t>ОПД.05</t>
  </si>
  <si>
    <t>ОПД.06</t>
  </si>
  <si>
    <t>ОПД.08</t>
  </si>
  <si>
    <t>ОПД.10</t>
  </si>
  <si>
    <t>ОПД.11</t>
  </si>
  <si>
    <t>Вариативная часть цикла ОПД</t>
  </si>
  <si>
    <t>Наименование циклов, дисциплин, профессиональных модулей,  практик</t>
  </si>
  <si>
    <t xml:space="preserve"> Формы промежуточной аттестации</t>
  </si>
  <si>
    <t>экзамен</t>
  </si>
  <si>
    <t xml:space="preserve">зачёт </t>
  </si>
  <si>
    <t xml:space="preserve">Основы проповеди и обязанности имама/Женщина в исламе  </t>
  </si>
  <si>
    <t>ОПД.02.01</t>
  </si>
  <si>
    <t>ОПД.02.02</t>
  </si>
  <si>
    <t>ОПД.02.03</t>
  </si>
  <si>
    <t>6 семестр</t>
  </si>
  <si>
    <t xml:space="preserve">Чтение и запоминание Корана </t>
  </si>
  <si>
    <t>ОПД.07</t>
  </si>
  <si>
    <t>ОПД.09</t>
  </si>
  <si>
    <t>ОПД.03</t>
  </si>
  <si>
    <t>2 6</t>
  </si>
  <si>
    <t>1   3</t>
  </si>
  <si>
    <t>ОГС.01</t>
  </si>
  <si>
    <t>ОГС.02</t>
  </si>
  <si>
    <t>ОГС.03</t>
  </si>
  <si>
    <t>Общие гуманитарные  и социальные дисциплины</t>
  </si>
  <si>
    <t>ОГС.Р.00</t>
  </si>
  <si>
    <t>ОГС.Р.01</t>
  </si>
  <si>
    <t>ОГС.Р.02</t>
  </si>
  <si>
    <t>ОГС.Р.03</t>
  </si>
  <si>
    <t xml:space="preserve">Общие профессиональные дисциплины  </t>
  </si>
  <si>
    <t>Итоговая аттестация</t>
  </si>
  <si>
    <t>Междисциплинарный итоговый экзамен по исламским наукам  и методике их  преподавания</t>
  </si>
  <si>
    <t>Защита выпускной квалификационной работы</t>
  </si>
  <si>
    <t>курс. р.</t>
  </si>
  <si>
    <t>Обязательная часть циклов</t>
  </si>
  <si>
    <t>Методика преподавания исламских наук</t>
  </si>
  <si>
    <t>Компетенции</t>
  </si>
  <si>
    <t xml:space="preserve">Арабский язык </t>
  </si>
  <si>
    <t xml:space="preserve">Базовая часть </t>
  </si>
  <si>
    <t>ОГС.В.</t>
  </si>
  <si>
    <t>Гражданская и этнокультурная идентичность мусульман России</t>
  </si>
  <si>
    <t>ГК</t>
  </si>
  <si>
    <t>Язык проповеди</t>
  </si>
  <si>
    <t xml:space="preserve">Родная литература </t>
  </si>
  <si>
    <t>История развития ислама в регионе (субъекте Российской Федерации)</t>
  </si>
  <si>
    <t>Вариативная часть цикла ОГС</t>
  </si>
  <si>
    <t>Базовая часть</t>
  </si>
  <si>
    <t>Практика</t>
  </si>
  <si>
    <t>Производственная практика (рассредаточенная)</t>
  </si>
  <si>
    <t>РК, НРК, АЯК, СПК</t>
  </si>
  <si>
    <r>
      <rPr>
        <sz val="16"/>
        <rFont val="Times New Roman"/>
        <family val="1"/>
      </rPr>
      <t>Правила чтения Корана</t>
    </r>
    <r>
      <rPr>
        <i/>
        <sz val="16"/>
        <rFont val="Times New Roman"/>
        <family val="1"/>
      </rPr>
      <t xml:space="preserve"> (таджвид) </t>
    </r>
  </si>
  <si>
    <r>
      <rPr>
        <sz val="16"/>
        <rFont val="Times New Roman"/>
        <family val="1"/>
      </rPr>
      <t>Чтение Корана</t>
    </r>
    <r>
      <rPr>
        <i/>
        <sz val="16"/>
        <rFont val="Times New Roman"/>
        <family val="1"/>
      </rPr>
      <t xml:space="preserve"> (тиляват)</t>
    </r>
  </si>
  <si>
    <r>
      <rPr>
        <sz val="16"/>
        <rFont val="Times New Roman"/>
        <family val="1"/>
      </rPr>
      <t>Заучивание Корана</t>
    </r>
    <r>
      <rPr>
        <i/>
        <sz val="16"/>
        <rFont val="Times New Roman"/>
        <family val="1"/>
      </rPr>
      <t xml:space="preserve"> (хифз)</t>
    </r>
  </si>
  <si>
    <r>
      <t>Толкование Корана (</t>
    </r>
    <r>
      <rPr>
        <i/>
        <sz val="16"/>
        <rFont val="Times New Roman"/>
        <family val="1"/>
      </rPr>
      <t>тафсир</t>
    </r>
    <r>
      <rPr>
        <sz val="16"/>
        <rFont val="Times New Roman"/>
        <family val="1"/>
      </rPr>
      <t>)</t>
    </r>
  </si>
  <si>
    <r>
      <t>Основы поклонения (</t>
    </r>
    <r>
      <rPr>
        <i/>
        <sz val="16"/>
        <rFont val="Times New Roman"/>
        <family val="1"/>
      </rPr>
      <t>ибадат</t>
    </r>
    <r>
      <rPr>
        <sz val="16"/>
        <rFont val="Times New Roman"/>
        <family val="1"/>
      </rPr>
      <t>)</t>
    </r>
  </si>
  <si>
    <r>
      <t>Исламское право  (</t>
    </r>
    <r>
      <rPr>
        <i/>
        <sz val="16"/>
        <rFont val="Times New Roman"/>
        <family val="1"/>
      </rPr>
      <t>муамалят</t>
    </r>
    <r>
      <rPr>
        <sz val="16"/>
        <rFont val="Times New Roman"/>
        <family val="1"/>
      </rPr>
      <t>)</t>
    </r>
  </si>
  <si>
    <t>РК, АЯК, СПК</t>
  </si>
  <si>
    <t>РК, РРК  АЯК, СПК</t>
  </si>
  <si>
    <t>РК, АЯК, СПК, ГК</t>
  </si>
  <si>
    <t>Исламские течения и группы</t>
  </si>
  <si>
    <t>РК, СПК</t>
  </si>
  <si>
    <r>
      <t>Исламская этика (</t>
    </r>
    <r>
      <rPr>
        <i/>
        <sz val="16"/>
        <rFont val="Times New Roman"/>
        <family val="1"/>
      </rPr>
      <t>ахляк</t>
    </r>
    <r>
      <rPr>
        <sz val="16"/>
        <rFont val="Times New Roman"/>
        <family val="1"/>
      </rPr>
      <t>)</t>
    </r>
  </si>
  <si>
    <t>Национально-региональный компонент</t>
  </si>
  <si>
    <t xml:space="preserve">Педагогика и психология </t>
  </si>
  <si>
    <t>НРК, ОПК</t>
  </si>
  <si>
    <r>
      <t>Исламское вероучение (</t>
    </r>
    <r>
      <rPr>
        <i/>
        <sz val="16"/>
        <rFont val="Times New Roman"/>
        <family val="1"/>
      </rPr>
      <t>акыйда</t>
    </r>
    <r>
      <rPr>
        <sz val="16"/>
        <rFont val="Times New Roman"/>
        <family val="1"/>
      </rPr>
      <t>)</t>
    </r>
  </si>
  <si>
    <t>РК, РРК, НРК, ГК, АЯК, ОПК, СПК</t>
  </si>
  <si>
    <t>Число дифференцированных зачетов  (*)</t>
  </si>
  <si>
    <t>ОПД.В</t>
  </si>
  <si>
    <t>ОГС.00</t>
  </si>
  <si>
    <t>АЯК, СПК</t>
  </si>
  <si>
    <t>НРК</t>
  </si>
  <si>
    <t>НРК,   ГК</t>
  </si>
  <si>
    <t>РК, РРК  АЯК, ГК</t>
  </si>
  <si>
    <t>РК,  СПК</t>
  </si>
  <si>
    <r>
      <t>История пророков и жизнеописание пророка Мухаммада  (</t>
    </r>
    <r>
      <rPr>
        <i/>
        <sz val="16"/>
        <rFont val="Times New Roman"/>
        <family val="1"/>
      </rPr>
      <t>тарих аль-анбийа вас-сира</t>
    </r>
    <r>
      <rPr>
        <sz val="16"/>
        <rFont val="Times New Roman"/>
        <family val="1"/>
      </rPr>
      <t>)</t>
    </r>
  </si>
  <si>
    <r>
      <t xml:space="preserve">Изречения пророка Мухаммада  </t>
    </r>
    <r>
      <rPr>
        <i/>
        <sz val="16"/>
        <rFont val="Times New Roman"/>
        <family val="1"/>
      </rPr>
      <t>(хадис</t>
    </r>
    <r>
      <rPr>
        <sz val="16"/>
        <rFont val="Times New Roman"/>
        <family val="1"/>
      </rPr>
      <t>)</t>
    </r>
  </si>
  <si>
    <t>РК, АЯК,  ГК</t>
  </si>
  <si>
    <t>РК, РРК, НРК, СПК, ГК / РК, РРК, НРК</t>
  </si>
  <si>
    <t>Шифр</t>
  </si>
  <si>
    <t>СОГЛАСОВАНО</t>
  </si>
  <si>
    <t>УТВЕРЖДАЮ</t>
  </si>
  <si>
    <t>УЧЕБНЫЙ ПЛАН</t>
  </si>
  <si>
    <t>Протокол № _____ от "______" __________________ 201____ г.</t>
  </si>
  <si>
    <t>"___" ____________ 20___ г.</t>
  </si>
  <si>
    <t>подготовки бакалавров</t>
  </si>
  <si>
    <t xml:space="preserve">Среднее профессиональное религиозное образование </t>
  </si>
  <si>
    <t xml:space="preserve">Кафедра: </t>
  </si>
  <si>
    <t xml:space="preserve">Факультет: </t>
  </si>
  <si>
    <t>Квалификация: имам-хатыйб,преподаватель основ ислама</t>
  </si>
  <si>
    <t>Трудоемкость ОПОП: 0 ЗЕТ</t>
  </si>
  <si>
    <t xml:space="preserve">Образовательный стандарт </t>
  </si>
  <si>
    <t>Принят на заседании Совета по исламскому образованию</t>
  </si>
  <si>
    <t>протокол № 1/17/СИО от 01 февраля 2017 г.</t>
  </si>
  <si>
    <t>Проректор по учебной работе</t>
  </si>
  <si>
    <t>Заведующий учебным отделом</t>
  </si>
  <si>
    <t>Декан</t>
  </si>
  <si>
    <t>Зав. выпускающей кафедрой</t>
  </si>
  <si>
    <t xml:space="preserve">Направление: Подготовка служителей и религиозного персонала религиозных организаций
Профиль: Исламские науки и воспитание
</t>
  </si>
  <si>
    <t xml:space="preserve">Наименование образовательной организации  
</t>
  </si>
  <si>
    <t>План одобрен Ученым советом ОО</t>
  </si>
  <si>
    <t>Ректор /Директор</t>
  </si>
  <si>
    <t xml:space="preserve">
Ф.И.О.</t>
  </si>
  <si>
    <t xml:space="preserve">Образовательный стандарт       
</t>
  </si>
  <si>
    <t xml:space="preserve">   протокол № 2/19/СИО от 29 июля 2019 г. </t>
  </si>
  <si>
    <t xml:space="preserve">среднего профессионального </t>
  </si>
  <si>
    <t xml:space="preserve">религиозного образования   </t>
  </si>
  <si>
    <t xml:space="preserve">/ Ф.И.О./ </t>
  </si>
  <si>
    <t>Программа подготовки:СПРО (начальный уровень)</t>
  </si>
  <si>
    <t>IV курс</t>
  </si>
  <si>
    <t>7 семестр</t>
  </si>
  <si>
    <t>8 семестр</t>
  </si>
  <si>
    <t xml:space="preserve"> для заочников 88 минимум</t>
  </si>
  <si>
    <t xml:space="preserve"> для вечерников 11 минимум</t>
  </si>
  <si>
    <t>Срок обучения: 3 года 10 месяцев</t>
  </si>
  <si>
    <t>8*</t>
  </si>
  <si>
    <t xml:space="preserve">Форма обучения: заочная </t>
  </si>
  <si>
    <t>Распределение  аудиторных часов в семестр</t>
  </si>
  <si>
    <t>3 нед.</t>
  </si>
  <si>
    <t>4 нед.</t>
  </si>
  <si>
    <t>3  нед.</t>
  </si>
  <si>
    <t>Направление:   Подготовка служителей и религиозного персонала религиозных организаций</t>
  </si>
  <si>
    <t>Профиль:  Исламские науки и воспитание (начальная подготовка, заочная форма обучения)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</si>
</sst>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0_ ;[Red]\-0\ "/>
    <numFmt numFmtId="196" formatCode="[$-FC19]d\ mmmm\ yyyy\ &quot;г.&quot;"/>
  </numFmts>
  <fonts count="105">
    <font>
      <sz val="10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9"/>
      <name val="Arial Cyr"/>
      <family val="0"/>
    </font>
    <font>
      <sz val="12"/>
      <color indexed="55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Arial Cyr"/>
      <family val="2"/>
    </font>
    <font>
      <i/>
      <sz val="1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Arial CYR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8.25"/>
      <name val="Tahoma"/>
      <family val="2"/>
    </font>
    <font>
      <sz val="22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4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sz val="9"/>
      <color indexed="8"/>
      <name val="Tahoma"/>
      <family val="2"/>
    </font>
    <font>
      <sz val="24"/>
      <name val="Times New Roman"/>
      <family val="1"/>
    </font>
    <font>
      <b/>
      <sz val="12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10"/>
      <name val="Arial Cyr"/>
      <family val="2"/>
    </font>
    <font>
      <i/>
      <sz val="12"/>
      <color indexed="55"/>
      <name val="Arial Cyr"/>
      <family val="2"/>
    </font>
    <font>
      <sz val="14"/>
      <color indexed="9"/>
      <name val="Times New Roman"/>
      <family val="1"/>
    </font>
    <font>
      <sz val="8.25"/>
      <color indexed="9"/>
      <name val="Tahoma"/>
      <family val="2"/>
    </font>
    <font>
      <i/>
      <sz val="10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10"/>
      <name val="Arial Cyr"/>
      <family val="0"/>
    </font>
    <font>
      <i/>
      <sz val="12"/>
      <color indexed="9"/>
      <name val="Times New Roman"/>
      <family val="1"/>
    </font>
    <font>
      <b/>
      <i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rgb="FFFF0000"/>
      <name val="Arial Cyr"/>
      <family val="2"/>
    </font>
    <font>
      <sz val="12"/>
      <color theme="0" tint="-0.3499799966812134"/>
      <name val="Arial Cyr"/>
      <family val="2"/>
    </font>
    <font>
      <i/>
      <sz val="12"/>
      <color theme="0" tint="-0.3499799966812134"/>
      <name val="Arial Cyr"/>
      <family val="2"/>
    </font>
    <font>
      <sz val="14"/>
      <color theme="0"/>
      <name val="Times New Roman"/>
      <family val="1"/>
    </font>
    <font>
      <sz val="8.25"/>
      <color theme="0"/>
      <name val="Tahoma"/>
      <family val="2"/>
    </font>
    <font>
      <i/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  <font>
      <b/>
      <sz val="12"/>
      <color rgb="FFFF0000"/>
      <name val="Arial Cyr"/>
      <family val="0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14"/>
      <color theme="0"/>
      <name val="Arial"/>
      <family val="2"/>
    </font>
    <font>
      <i/>
      <sz val="12"/>
      <color theme="0"/>
      <name val="Times New Roman"/>
      <family val="1"/>
    </font>
    <font>
      <b/>
      <i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73" fillId="0" borderId="0">
      <alignment/>
      <protection/>
    </xf>
    <xf numFmtId="0" fontId="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91" fillId="35" borderId="0" xfId="0" applyFont="1" applyFill="1" applyBorder="1" applyAlignment="1">
      <alignment/>
    </xf>
    <xf numFmtId="1" fontId="9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9" fillId="36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9" fillId="36" borderId="0" xfId="0" applyFont="1" applyFill="1" applyAlignment="1">
      <alignment horizontal="left" vertical="center" wrapText="1"/>
    </xf>
    <xf numFmtId="0" fontId="9" fillId="36" borderId="0" xfId="0" applyFont="1" applyFill="1" applyAlignment="1">
      <alignment/>
    </xf>
    <xf numFmtId="0" fontId="8" fillId="33" borderId="0" xfId="0" applyFont="1" applyFill="1" applyAlignment="1">
      <alignment vertical="justify"/>
    </xf>
    <xf numFmtId="0" fontId="8" fillId="33" borderId="0" xfId="0" applyFont="1" applyFill="1" applyAlignment="1">
      <alignment/>
    </xf>
    <xf numFmtId="0" fontId="9" fillId="37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/>
    </xf>
    <xf numFmtId="0" fontId="19" fillId="38" borderId="10" xfId="0" applyFont="1" applyFill="1" applyBorder="1" applyAlignment="1">
      <alignment horizontal="center" vertical="center" textRotation="90" wrapText="1"/>
    </xf>
    <xf numFmtId="0" fontId="16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textRotation="90" wrapText="1"/>
    </xf>
    <xf numFmtId="0" fontId="5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left" vertical="center"/>
    </xf>
    <xf numFmtId="1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1" fillId="39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39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1" fontId="12" fillId="39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left" vertical="center"/>
    </xf>
    <xf numFmtId="0" fontId="15" fillId="39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5" fillId="39" borderId="10" xfId="0" applyFont="1" applyFill="1" applyBorder="1" applyAlignment="1">
      <alignment horizontal="left" vertical="center" wrapText="1"/>
    </xf>
    <xf numFmtId="0" fontId="23" fillId="39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17" fillId="39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30" fillId="0" borderId="0" xfId="54" applyFont="1">
      <alignment/>
      <protection/>
    </xf>
    <xf numFmtId="0" fontId="8" fillId="0" borderId="0" xfId="54" applyFont="1" applyAlignment="1" applyProtection="1">
      <alignment horizontal="left" vertical="center"/>
      <protection locked="0"/>
    </xf>
    <xf numFmtId="0" fontId="27" fillId="0" borderId="0" xfId="54" applyFont="1" applyAlignment="1" applyProtection="1">
      <alignment horizontal="left" vertical="center"/>
      <protection locked="0"/>
    </xf>
    <xf numFmtId="0" fontId="28" fillId="0" borderId="0" xfId="54">
      <alignment/>
      <protection/>
    </xf>
    <xf numFmtId="0" fontId="31" fillId="0" borderId="0" xfId="54" applyFont="1" applyAlignment="1" applyProtection="1">
      <alignment horizontal="center" vertical="center"/>
      <protection locked="0"/>
    </xf>
    <xf numFmtId="0" fontId="30" fillId="42" borderId="0" xfId="54" applyFont="1" applyFill="1" applyBorder="1" applyAlignment="1" applyProtection="1">
      <alignment horizontal="left" vertical="center"/>
      <protection locked="0"/>
    </xf>
    <xf numFmtId="0" fontId="32" fillId="42" borderId="0" xfId="54" applyFont="1" applyFill="1" applyBorder="1" applyAlignment="1" applyProtection="1">
      <alignment horizontal="center" vertical="center" wrapText="1"/>
      <protection locked="0"/>
    </xf>
    <xf numFmtId="0" fontId="30" fillId="35" borderId="0" xfId="54" applyFont="1" applyFill="1">
      <alignment/>
      <protection/>
    </xf>
    <xf numFmtId="0" fontId="94" fillId="42" borderId="0" xfId="54" applyFont="1" applyFill="1" applyBorder="1" applyAlignment="1" applyProtection="1">
      <alignment horizontal="center" vertical="center" wrapText="1"/>
      <protection locked="0"/>
    </xf>
    <xf numFmtId="0" fontId="8" fillId="42" borderId="0" xfId="54" applyFont="1" applyFill="1" applyBorder="1" applyAlignment="1" applyProtection="1">
      <alignment horizontal="center" vertical="center" wrapText="1"/>
      <protection locked="0"/>
    </xf>
    <xf numFmtId="0" fontId="30" fillId="42" borderId="0" xfId="54" applyNumberFormat="1" applyFont="1" applyFill="1" applyBorder="1" applyAlignment="1" applyProtection="1">
      <alignment horizontal="left" vertical="center"/>
      <protection locked="0"/>
    </xf>
    <xf numFmtId="0" fontId="95" fillId="42" borderId="0" xfId="54" applyFont="1" applyFill="1" applyBorder="1" applyAlignment="1" applyProtection="1">
      <alignment horizontal="left" vertical="center"/>
      <protection locked="0"/>
    </xf>
    <xf numFmtId="0" fontId="26" fillId="42" borderId="0" xfId="54" applyFont="1" applyFill="1" applyBorder="1" applyAlignment="1" applyProtection="1">
      <alignment horizontal="center" vertical="center"/>
      <protection locked="0"/>
    </xf>
    <xf numFmtId="0" fontId="37" fillId="42" borderId="0" xfId="54" applyFont="1" applyFill="1" applyBorder="1" applyAlignment="1" applyProtection="1">
      <alignment vertical="top"/>
      <protection locked="0"/>
    </xf>
    <xf numFmtId="0" fontId="38" fillId="42" borderId="0" xfId="54" applyNumberFormat="1" applyFont="1" applyFill="1" applyBorder="1" applyAlignment="1" applyProtection="1">
      <alignment vertical="center"/>
      <protection locked="0"/>
    </xf>
    <xf numFmtId="0" fontId="96" fillId="42" borderId="0" xfId="54" applyFont="1" applyFill="1" applyBorder="1" applyAlignment="1" applyProtection="1">
      <alignment vertical="top"/>
      <protection locked="0"/>
    </xf>
    <xf numFmtId="0" fontId="97" fillId="42" borderId="0" xfId="54" applyNumberFormat="1" applyFont="1" applyFill="1" applyBorder="1" applyAlignment="1" applyProtection="1">
      <alignment vertical="center"/>
      <protection locked="0"/>
    </xf>
    <xf numFmtId="0" fontId="95" fillId="0" borderId="0" xfId="54" applyFont="1">
      <alignment/>
      <protection/>
    </xf>
    <xf numFmtId="0" fontId="98" fillId="43" borderId="0" xfId="54" applyFont="1" applyFill="1" applyBorder="1" applyAlignment="1" applyProtection="1">
      <alignment horizontal="left" vertical="center"/>
      <protection locked="0"/>
    </xf>
    <xf numFmtId="0" fontId="16" fillId="43" borderId="0" xfId="54" applyFont="1" applyFill="1" applyBorder="1" applyAlignment="1" applyProtection="1">
      <alignment horizontal="left" vertical="center"/>
      <protection locked="0"/>
    </xf>
    <xf numFmtId="0" fontId="37" fillId="42" borderId="0" xfId="54" applyFont="1" applyFill="1" applyBorder="1" applyAlignment="1" applyProtection="1">
      <alignment/>
      <protection locked="0"/>
    </xf>
    <xf numFmtId="0" fontId="98" fillId="0" borderId="0" xfId="54" applyFont="1" applyBorder="1" applyAlignment="1" applyProtection="1">
      <alignment horizontal="left"/>
      <protection locked="0"/>
    </xf>
    <xf numFmtId="0" fontId="95" fillId="0" borderId="0" xfId="54" applyFont="1" applyBorder="1">
      <alignment/>
      <protection/>
    </xf>
    <xf numFmtId="0" fontId="19" fillId="35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1" fillId="39" borderId="10" xfId="0" applyFont="1" applyFill="1" applyBorder="1" applyAlignment="1">
      <alignment horizontal="left" vertical="center" wrapText="1"/>
    </xf>
    <xf numFmtId="180" fontId="5" fillId="39" borderId="10" xfId="0" applyNumberFormat="1" applyFont="1" applyFill="1" applyBorder="1" applyAlignment="1">
      <alignment horizontal="center" vertical="center" textRotation="90" wrapText="1"/>
    </xf>
    <xf numFmtId="0" fontId="12" fillId="39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0" fontId="4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22" fillId="42" borderId="0" xfId="54" applyFont="1" applyFill="1" applyBorder="1" applyAlignment="1" applyProtection="1">
      <alignment horizontal="left" vertical="center"/>
      <protection locked="0"/>
    </xf>
    <xf numFmtId="0" fontId="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" fontId="12" fillId="39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/>
    </xf>
    <xf numFmtId="1" fontId="1" fillId="35" borderId="0" xfId="0" applyNumberFormat="1" applyFont="1" applyFill="1" applyBorder="1" applyAlignment="1">
      <alignment/>
    </xf>
    <xf numFmtId="1" fontId="90" fillId="35" borderId="0" xfId="0" applyNumberFormat="1" applyFont="1" applyFill="1" applyBorder="1" applyAlignment="1">
      <alignment/>
    </xf>
    <xf numFmtId="0" fontId="28" fillId="42" borderId="0" xfId="54" applyFont="1" applyFill="1" applyBorder="1" applyAlignment="1" applyProtection="1">
      <alignment horizontal="left" vertical="center"/>
      <protection locked="0"/>
    </xf>
    <xf numFmtId="0" fontId="28" fillId="35" borderId="0" xfId="54" applyFill="1">
      <alignment/>
      <protection/>
    </xf>
    <xf numFmtId="0" fontId="16" fillId="42" borderId="0" xfId="54" applyNumberFormat="1" applyFont="1" applyFill="1" applyBorder="1" applyAlignment="1" applyProtection="1">
      <alignment vertical="center"/>
      <protection locked="0"/>
    </xf>
    <xf numFmtId="0" fontId="98" fillId="42" borderId="0" xfId="54" applyNumberFormat="1" applyFont="1" applyFill="1" applyBorder="1" applyAlignment="1" applyProtection="1">
      <alignment vertical="center"/>
      <protection locked="0"/>
    </xf>
    <xf numFmtId="0" fontId="95" fillId="35" borderId="0" xfId="54" applyFont="1" applyFill="1">
      <alignment/>
      <protection/>
    </xf>
    <xf numFmtId="0" fontId="97" fillId="42" borderId="0" xfId="54" applyFont="1" applyFill="1" applyBorder="1" applyAlignment="1" applyProtection="1">
      <alignment horizontal="left" vertical="center"/>
      <protection locked="0"/>
    </xf>
    <xf numFmtId="0" fontId="96" fillId="44" borderId="0" xfId="0" applyFont="1" applyFill="1" applyAlignment="1" applyProtection="1">
      <alignment vertical="top"/>
      <protection locked="0"/>
    </xf>
    <xf numFmtId="0" fontId="98" fillId="44" borderId="0" xfId="0" applyFont="1" applyFill="1" applyAlignment="1" applyProtection="1">
      <alignment vertical="center"/>
      <protection locked="0"/>
    </xf>
    <xf numFmtId="0" fontId="100" fillId="42" borderId="0" xfId="54" applyFont="1" applyFill="1" applyBorder="1" applyAlignment="1" applyProtection="1">
      <alignment horizontal="left" vertical="top" wrapText="1"/>
      <protection locked="0"/>
    </xf>
    <xf numFmtId="0" fontId="100" fillId="42" borderId="0" xfId="54" applyFont="1" applyFill="1" applyBorder="1" applyAlignment="1" applyProtection="1">
      <alignment vertical="top" wrapText="1"/>
      <protection locked="0"/>
    </xf>
    <xf numFmtId="0" fontId="101" fillId="45" borderId="10" xfId="0" applyFont="1" applyFill="1" applyBorder="1" applyAlignment="1">
      <alignment horizontal="center" vertical="center" wrapText="1"/>
    </xf>
    <xf numFmtId="0" fontId="29" fillId="0" borderId="0" xfId="54" applyFont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center" vertical="top" wrapText="1"/>
      <protection locked="0"/>
    </xf>
    <xf numFmtId="0" fontId="8" fillId="0" borderId="0" xfId="54" applyFont="1" applyAlignment="1" applyProtection="1">
      <alignment horizontal="center" vertical="top" wrapText="1"/>
      <protection locked="0"/>
    </xf>
    <xf numFmtId="0" fontId="27" fillId="0" borderId="0" xfId="54" applyFont="1" applyAlignment="1" applyProtection="1">
      <alignment horizontal="left" vertical="center" wrapText="1"/>
      <protection locked="0"/>
    </xf>
    <xf numFmtId="0" fontId="8" fillId="0" borderId="0" xfId="54" applyFont="1" applyAlignment="1" applyProtection="1">
      <alignment horizontal="right" vertical="center" wrapText="1"/>
      <protection locked="0"/>
    </xf>
    <xf numFmtId="0" fontId="8" fillId="0" borderId="0" xfId="54" applyFont="1" applyAlignment="1" applyProtection="1">
      <alignment horizontal="left" vertical="center" wrapText="1"/>
      <protection locked="0"/>
    </xf>
    <xf numFmtId="0" fontId="27" fillId="0" borderId="0" xfId="54" applyFont="1" applyAlignment="1" applyProtection="1">
      <alignment horizontal="left" vertical="center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31" fillId="0" borderId="0" xfId="54" applyFont="1" applyAlignment="1" applyProtection="1">
      <alignment horizontal="center" vertical="center"/>
      <protection locked="0"/>
    </xf>
    <xf numFmtId="0" fontId="8" fillId="42" borderId="0" xfId="54" applyFont="1" applyFill="1" applyBorder="1" applyAlignment="1" applyProtection="1">
      <alignment horizontal="center" vertical="center" wrapText="1"/>
      <protection locked="0"/>
    </xf>
    <xf numFmtId="0" fontId="102" fillId="42" borderId="0" xfId="54" applyFont="1" applyFill="1" applyBorder="1" applyAlignment="1" applyProtection="1">
      <alignment horizontal="left" vertical="center"/>
      <protection locked="0"/>
    </xf>
    <xf numFmtId="0" fontId="11" fillId="42" borderId="0" xfId="54" applyFont="1" applyFill="1" applyBorder="1" applyAlignment="1" applyProtection="1">
      <alignment horizontal="center" vertical="top"/>
      <protection locked="0"/>
    </xf>
    <xf numFmtId="0" fontId="22" fillId="42" borderId="0" xfId="54" applyFont="1" applyFill="1" applyBorder="1" applyAlignment="1" applyProtection="1">
      <alignment horizontal="left" wrapText="1"/>
      <protection locked="0"/>
    </xf>
    <xf numFmtId="0" fontId="33" fillId="42" borderId="0" xfId="54" applyFont="1" applyFill="1" applyBorder="1" applyAlignment="1" applyProtection="1">
      <alignment horizontal="center" vertical="center" wrapText="1"/>
      <protection locked="0"/>
    </xf>
    <xf numFmtId="0" fontId="22" fillId="42" borderId="0" xfId="54" applyFont="1" applyFill="1" applyBorder="1" applyAlignment="1" applyProtection="1">
      <alignment horizontal="right" wrapText="1"/>
      <protection locked="0"/>
    </xf>
    <xf numFmtId="0" fontId="22" fillId="42" borderId="0" xfId="54" applyFont="1" applyFill="1" applyBorder="1" applyAlignment="1" applyProtection="1">
      <alignment horizontal="left" vertical="center"/>
      <protection locked="0"/>
    </xf>
    <xf numFmtId="0" fontId="22" fillId="42" borderId="0" xfId="54" applyFont="1" applyFill="1" applyBorder="1" applyAlignment="1" applyProtection="1">
      <alignment horizontal="center" vertical="center"/>
      <protection locked="0"/>
    </xf>
    <xf numFmtId="0" fontId="103" fillId="42" borderId="0" xfId="54" applyFont="1" applyFill="1" applyBorder="1" applyAlignment="1" applyProtection="1">
      <alignment horizontal="center" vertical="center"/>
      <protection locked="0"/>
    </xf>
    <xf numFmtId="0" fontId="98" fillId="42" borderId="0" xfId="54" applyFont="1" applyFill="1" applyBorder="1" applyAlignment="1" applyProtection="1">
      <alignment horizontal="center" vertical="top"/>
      <protection locked="0"/>
    </xf>
    <xf numFmtId="0" fontId="34" fillId="42" borderId="0" xfId="54" applyNumberFormat="1" applyFont="1" applyFill="1" applyBorder="1" applyAlignment="1" applyProtection="1">
      <alignment horizontal="center" vertical="center"/>
      <protection locked="0"/>
    </xf>
    <xf numFmtId="0" fontId="35" fillId="42" borderId="0" xfId="54" applyFont="1" applyFill="1" applyBorder="1" applyAlignment="1" applyProtection="1">
      <alignment horizontal="left" vertical="center" wrapText="1"/>
      <protection locked="0"/>
    </xf>
    <xf numFmtId="0" fontId="36" fillId="42" borderId="0" xfId="54" applyFont="1" applyFill="1" applyBorder="1" applyAlignment="1" applyProtection="1">
      <alignment horizontal="center" vertical="center" wrapText="1"/>
      <protection locked="0"/>
    </xf>
    <xf numFmtId="0" fontId="26" fillId="42" borderId="0" xfId="54" applyFont="1" applyFill="1" applyBorder="1" applyAlignment="1" applyProtection="1">
      <alignment horizontal="center" vertical="center"/>
      <protection locked="0"/>
    </xf>
    <xf numFmtId="0" fontId="22" fillId="42" borderId="0" xfId="54" applyFont="1" applyFill="1" applyBorder="1" applyAlignment="1" applyProtection="1">
      <alignment horizontal="right" vertical="center"/>
      <protection locked="0"/>
    </xf>
    <xf numFmtId="0" fontId="16" fillId="42" borderId="0" xfId="54" applyNumberFormat="1" applyFont="1" applyFill="1" applyBorder="1" applyAlignment="1" applyProtection="1">
      <alignment horizontal="left" wrapText="1"/>
      <protection locked="0"/>
    </xf>
    <xf numFmtId="0" fontId="26" fillId="42" borderId="0" xfId="54" applyFont="1" applyFill="1" applyBorder="1" applyAlignment="1" applyProtection="1">
      <alignment horizontal="left" wrapText="1"/>
      <protection locked="0"/>
    </xf>
    <xf numFmtId="0" fontId="104" fillId="42" borderId="0" xfId="54" applyFont="1" applyFill="1" applyBorder="1" applyAlignment="1" applyProtection="1">
      <alignment horizontal="right" vertical="center"/>
      <protection locked="0"/>
    </xf>
    <xf numFmtId="0" fontId="22" fillId="42" borderId="0" xfId="54" applyFont="1" applyFill="1" applyBorder="1" applyAlignment="1" applyProtection="1">
      <alignment horizontal="left" vertical="top" wrapText="1"/>
      <protection locked="0"/>
    </xf>
    <xf numFmtId="0" fontId="37" fillId="42" borderId="0" xfId="54" applyNumberFormat="1" applyFont="1" applyFill="1" applyBorder="1" applyAlignment="1" applyProtection="1">
      <alignment horizontal="left" vertical="top" wrapText="1"/>
      <protection locked="0"/>
    </xf>
    <xf numFmtId="0" fontId="37" fillId="42" borderId="0" xfId="54" applyNumberFormat="1" applyFont="1" applyFill="1" applyBorder="1" applyAlignment="1" applyProtection="1">
      <alignment horizontal="left" vertical="center" wrapText="1"/>
      <protection locked="0"/>
    </xf>
    <xf numFmtId="0" fontId="37" fillId="42" borderId="13" xfId="54" applyNumberFormat="1" applyFont="1" applyFill="1" applyBorder="1" applyAlignment="1" applyProtection="1">
      <alignment horizontal="left" vertical="center" wrapText="1"/>
      <protection locked="0"/>
    </xf>
    <xf numFmtId="0" fontId="26" fillId="42" borderId="0" xfId="54" applyFont="1" applyFill="1" applyBorder="1" applyAlignment="1" applyProtection="1">
      <alignment horizontal="left" vertical="top" wrapText="1"/>
      <protection locked="0"/>
    </xf>
    <xf numFmtId="0" fontId="18" fillId="43" borderId="0" xfId="54" applyFont="1" applyFill="1" applyBorder="1" applyAlignment="1" applyProtection="1">
      <alignment horizontal="left" vertical="center"/>
      <protection locked="0"/>
    </xf>
    <xf numFmtId="0" fontId="98" fillId="43" borderId="0" xfId="54" applyFont="1" applyFill="1" applyBorder="1" applyAlignment="1" applyProtection="1">
      <alignment horizontal="left" wrapText="1"/>
      <protection locked="0"/>
    </xf>
    <xf numFmtId="0" fontId="98" fillId="43" borderId="0" xfId="54" applyNumberFormat="1" applyFont="1" applyFill="1" applyBorder="1" applyAlignment="1" applyProtection="1">
      <alignment horizontal="left"/>
      <protection locked="0"/>
    </xf>
    <xf numFmtId="0" fontId="103" fillId="43" borderId="0" xfId="54" applyFont="1" applyFill="1" applyBorder="1" applyAlignment="1" applyProtection="1">
      <alignment horizontal="left"/>
      <protection locked="0"/>
    </xf>
    <xf numFmtId="0" fontId="98" fillId="0" borderId="0" xfId="54" applyFont="1" applyBorder="1" applyAlignment="1" applyProtection="1">
      <alignment horizontal="left" wrapText="1"/>
      <protection locked="0"/>
    </xf>
    <xf numFmtId="0" fontId="98" fillId="0" borderId="0" xfId="54" applyNumberFormat="1" applyFont="1" applyBorder="1" applyAlignment="1" applyProtection="1">
      <alignment horizontal="left"/>
      <protection locked="0"/>
    </xf>
    <xf numFmtId="0" fontId="103" fillId="0" borderId="0" xfId="54" applyFont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textRotation="90" wrapText="1"/>
    </xf>
    <xf numFmtId="0" fontId="19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D43"/>
  <sheetViews>
    <sheetView showGridLines="0" zoomScalePageLayoutView="0" workbookViewId="0" topLeftCell="A8">
      <selection activeCell="AE12" sqref="AE12"/>
    </sheetView>
  </sheetViews>
  <sheetFormatPr defaultColWidth="12.625" defaultRowHeight="13.5" customHeight="1"/>
  <cols>
    <col min="1" max="1" width="2.25390625" style="113" customWidth="1"/>
    <col min="2" max="2" width="11.375" style="110" customWidth="1"/>
    <col min="3" max="4" width="12.875" style="110" customWidth="1"/>
    <col min="5" max="5" width="0.74609375" style="110" customWidth="1"/>
    <col min="6" max="11" width="7.00390625" style="110" customWidth="1"/>
    <col min="12" max="12" width="9.875" style="110" customWidth="1"/>
    <col min="13" max="13" width="4.125" style="110" customWidth="1"/>
    <col min="14" max="14" width="7.125" style="110" customWidth="1"/>
    <col min="15" max="16" width="7.00390625" style="110" customWidth="1"/>
    <col min="17" max="17" width="4.875" style="110" customWidth="1"/>
    <col min="18" max="19" width="5.00390625" style="110" customWidth="1"/>
    <col min="20" max="20" width="5.125" style="110" customWidth="1"/>
    <col min="21" max="21" width="6.625" style="110" customWidth="1"/>
    <col min="22" max="22" width="8.875" style="110" customWidth="1"/>
    <col min="23" max="23" width="3.125" style="110" customWidth="1"/>
    <col min="24" max="24" width="10.125" style="110" customWidth="1"/>
    <col min="25" max="27" width="4.375" style="110" customWidth="1"/>
    <col min="28" max="30" width="12.625" style="110" customWidth="1"/>
    <col min="31" max="16384" width="12.625" style="113" customWidth="1"/>
  </cols>
  <sheetData>
    <row r="1" spans="1:27" ht="13.5" customHeight="1" hidden="1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P1" s="176" t="s">
        <v>104</v>
      </c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27" ht="13.5" customHeight="1" hidden="1">
      <c r="A2" s="177"/>
      <c r="B2" s="177"/>
      <c r="C2" s="177"/>
      <c r="D2" s="177"/>
      <c r="E2" s="177"/>
      <c r="F2" s="177"/>
      <c r="G2" s="177"/>
      <c r="H2" s="177"/>
      <c r="I2" s="177"/>
      <c r="J2" s="111"/>
      <c r="K2" s="111"/>
      <c r="L2" s="111"/>
      <c r="M2" s="111"/>
      <c r="N2" s="111"/>
      <c r="O2" s="111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13.5" customHeight="1" hidden="1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ht="13.5" customHeight="1" hidden="1">
      <c r="A4" s="179"/>
      <c r="B4" s="179"/>
      <c r="C4" s="179"/>
      <c r="D4" s="180"/>
      <c r="E4" s="180"/>
      <c r="F4" s="180"/>
      <c r="G4" s="180"/>
      <c r="H4" s="180"/>
      <c r="I4" s="180"/>
      <c r="J4" s="111"/>
      <c r="K4" s="111"/>
      <c r="L4" s="111"/>
      <c r="M4" s="111"/>
      <c r="N4" s="111"/>
      <c r="O4" s="111"/>
      <c r="P4" s="181"/>
      <c r="Q4" s="181"/>
      <c r="R4" s="181"/>
      <c r="S4" s="181"/>
      <c r="T4" s="181"/>
      <c r="U4" s="180"/>
      <c r="V4" s="180"/>
      <c r="W4" s="180"/>
      <c r="X4" s="180"/>
      <c r="Y4" s="180"/>
      <c r="Z4" s="180"/>
      <c r="AA4" s="180"/>
    </row>
    <row r="5" spans="1:27" ht="13.5" customHeight="1" hidden="1">
      <c r="A5" s="11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3.5" customHeight="1" hidden="1">
      <c r="A6" s="182"/>
      <c r="B6" s="182"/>
      <c r="C6" s="182"/>
      <c r="D6" s="182"/>
      <c r="E6" s="182"/>
      <c r="F6" s="182"/>
      <c r="G6" s="182"/>
      <c r="H6" s="182"/>
      <c r="I6" s="182"/>
      <c r="J6" s="111"/>
      <c r="K6" s="111"/>
      <c r="L6" s="111"/>
      <c r="M6" s="111"/>
      <c r="N6" s="111"/>
      <c r="O6" s="111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4:21" ht="13.5" customHeight="1" hidden="1">
      <c r="D7" s="184" t="s">
        <v>105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</row>
    <row r="8" spans="1:21" ht="13.5" customHeight="1">
      <c r="A8" s="110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1" ht="13.5" customHeight="1">
      <c r="A9" s="110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27" ht="13.5" customHeight="1">
      <c r="A10" s="115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  <c r="Y10" s="115"/>
      <c r="Z10" s="115"/>
      <c r="AA10" s="115"/>
    </row>
    <row r="11" spans="1:27" ht="5.2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30" customHeight="1">
      <c r="A12" s="185" t="s">
        <v>122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17"/>
      <c r="AA12" s="117"/>
    </row>
    <row r="13" spans="1:27" ht="30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7"/>
      <c r="AA13" s="117"/>
    </row>
    <row r="14" spans="1:27" ht="23.25" customHeight="1">
      <c r="A14" s="186"/>
      <c r="B14" s="186"/>
      <c r="C14" s="186"/>
      <c r="D14" s="186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87" t="s">
        <v>104</v>
      </c>
      <c r="S14" s="187"/>
      <c r="T14" s="187"/>
      <c r="U14" s="187"/>
      <c r="V14" s="187"/>
      <c r="W14" s="187"/>
      <c r="X14" s="187"/>
      <c r="Y14" s="187"/>
      <c r="Z14" s="187"/>
      <c r="AA14" s="115"/>
    </row>
    <row r="15" spans="1:27" ht="49.5" customHeight="1">
      <c r="A15" s="188" t="s">
        <v>123</v>
      </c>
      <c r="B15" s="188"/>
      <c r="C15" s="188"/>
      <c r="D15" s="188"/>
      <c r="E15" s="188"/>
      <c r="F15" s="188"/>
      <c r="G15" s="189" t="s">
        <v>105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90" t="s">
        <v>124</v>
      </c>
      <c r="R15" s="190"/>
      <c r="S15" s="190"/>
      <c r="T15" s="190"/>
      <c r="U15" s="120"/>
      <c r="V15" s="120"/>
      <c r="W15" s="120"/>
      <c r="X15" s="188" t="s">
        <v>125</v>
      </c>
      <c r="Y15" s="188"/>
      <c r="Z15" s="188"/>
      <c r="AA15" s="188"/>
    </row>
    <row r="16" spans="1:27" ht="30.75" customHeight="1">
      <c r="A16" s="191" t="s">
        <v>106</v>
      </c>
      <c r="B16" s="191"/>
      <c r="C16" s="191"/>
      <c r="D16" s="191"/>
      <c r="E16" s="191"/>
      <c r="F16" s="191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15"/>
      <c r="R16" s="192" t="s">
        <v>107</v>
      </c>
      <c r="S16" s="192"/>
      <c r="T16" s="192"/>
      <c r="U16" s="192"/>
      <c r="V16" s="192"/>
      <c r="W16" s="192"/>
      <c r="X16" s="192"/>
      <c r="Y16" s="192"/>
      <c r="Z16" s="192"/>
      <c r="AA16" s="115"/>
    </row>
    <row r="17" spans="1:27" ht="18" customHeight="1">
      <c r="A17" s="193"/>
      <c r="B17" s="193"/>
      <c r="C17" s="193"/>
      <c r="D17" s="115"/>
      <c r="E17" s="115"/>
      <c r="F17" s="115"/>
      <c r="G17" s="194" t="s">
        <v>108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9.75" customHeight="1">
      <c r="A18" s="121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 ht="9" customHeight="1">
      <c r="A19" s="121"/>
      <c r="B19" s="195"/>
      <c r="C19" s="195"/>
      <c r="D19" s="195"/>
      <c r="E19" s="122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</row>
    <row r="20" spans="1:27" ht="26.25" customHeight="1">
      <c r="A20" s="121"/>
      <c r="B20" s="197" t="s">
        <v>109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</row>
    <row r="21" spans="1:27" ht="49.5" customHeight="1">
      <c r="A21" s="121"/>
      <c r="B21" s="197" t="s">
        <v>121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</row>
    <row r="22" spans="1:27" ht="13.5" customHeight="1">
      <c r="A22" s="121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</row>
    <row r="23" spans="1:27" ht="13.5" customHeight="1">
      <c r="A23" s="121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</row>
    <row r="24" spans="1:27" ht="13.5" customHeight="1">
      <c r="A24" s="121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</row>
    <row r="25" spans="1:27" ht="18" customHeight="1">
      <c r="A25" s="199" t="s">
        <v>110</v>
      </c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</row>
    <row r="26" spans="1:27" ht="18" customHeight="1">
      <c r="A26" s="199" t="s">
        <v>111</v>
      </c>
      <c r="B26" s="199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</row>
    <row r="27" spans="1:27" ht="12" customHeight="1">
      <c r="A27" s="202"/>
      <c r="B27" s="202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</row>
    <row r="28" spans="1:30" s="165" customFormat="1" ht="20.25" customHeight="1">
      <c r="A28" s="16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3" t="s">
        <v>126</v>
      </c>
      <c r="O28" s="203"/>
      <c r="P28" s="203"/>
      <c r="Q28" s="203"/>
      <c r="R28" s="203"/>
      <c r="S28" s="115"/>
      <c r="T28" s="152" t="s">
        <v>127</v>
      </c>
      <c r="U28" s="115"/>
      <c r="V28" s="115"/>
      <c r="W28" s="115"/>
      <c r="X28" s="115"/>
      <c r="Y28" s="115"/>
      <c r="Z28" s="115"/>
      <c r="AA28" s="115"/>
      <c r="AB28" s="117"/>
      <c r="AC28" s="117"/>
      <c r="AD28" s="117"/>
    </row>
    <row r="29" spans="1:30" s="165" customFormat="1" ht="16.5" customHeight="1">
      <c r="A29" s="164"/>
      <c r="B29" s="204" t="s">
        <v>112</v>
      </c>
      <c r="C29" s="204"/>
      <c r="D29" s="204"/>
      <c r="E29" s="204"/>
      <c r="F29" s="204"/>
      <c r="G29" s="204"/>
      <c r="H29" s="204"/>
      <c r="I29" s="204"/>
      <c r="J29" s="204"/>
      <c r="K29" s="204"/>
      <c r="L29" s="115"/>
      <c r="M29" s="130"/>
      <c r="N29" s="130" t="s">
        <v>128</v>
      </c>
      <c r="O29" s="130"/>
      <c r="P29" s="130"/>
      <c r="Q29" s="130"/>
      <c r="R29" s="130"/>
      <c r="S29" s="130"/>
      <c r="T29" s="121"/>
      <c r="U29" s="115"/>
      <c r="V29" s="115"/>
      <c r="W29" s="115"/>
      <c r="X29" s="115"/>
      <c r="Y29" s="115"/>
      <c r="Z29" s="115"/>
      <c r="AA29" s="115"/>
      <c r="AB29" s="117"/>
      <c r="AC29" s="117"/>
      <c r="AD29" s="117"/>
    </row>
    <row r="30" spans="1:30" s="165" customFormat="1" ht="16.5" customHeight="1">
      <c r="A30" s="164"/>
      <c r="B30" s="205" t="s">
        <v>131</v>
      </c>
      <c r="C30" s="205"/>
      <c r="D30" s="205"/>
      <c r="E30" s="205"/>
      <c r="F30" s="205"/>
      <c r="G30" s="205"/>
      <c r="H30" s="205"/>
      <c r="I30" s="205"/>
      <c r="J30" s="205"/>
      <c r="K30" s="205"/>
      <c r="L30" s="115"/>
      <c r="M30" s="130"/>
      <c r="N30" s="130" t="s">
        <v>129</v>
      </c>
      <c r="O30" s="130"/>
      <c r="P30" s="130"/>
      <c r="Q30" s="130"/>
      <c r="R30" s="121"/>
      <c r="S30" s="121"/>
      <c r="T30" s="121"/>
      <c r="U30" s="115"/>
      <c r="V30" s="115"/>
      <c r="W30" s="115"/>
      <c r="X30" s="115"/>
      <c r="Y30" s="115"/>
      <c r="Z30" s="115"/>
      <c r="AA30" s="115"/>
      <c r="AB30" s="117"/>
      <c r="AC30" s="117"/>
      <c r="AD30" s="117"/>
    </row>
    <row r="31" spans="1:30" s="165" customFormat="1" ht="16.5" customHeight="1">
      <c r="A31" s="164"/>
      <c r="B31" s="205" t="s">
        <v>139</v>
      </c>
      <c r="C31" s="205"/>
      <c r="D31" s="205"/>
      <c r="E31" s="205"/>
      <c r="F31" s="205"/>
      <c r="G31" s="205"/>
      <c r="H31" s="205"/>
      <c r="I31" s="205"/>
      <c r="J31" s="205"/>
      <c r="K31" s="205"/>
      <c r="L31" s="115"/>
      <c r="M31" s="123"/>
      <c r="N31" s="123"/>
      <c r="O31" s="123"/>
      <c r="P31" s="123"/>
      <c r="Q31" s="123"/>
      <c r="R31" s="124"/>
      <c r="S31" s="166"/>
      <c r="T31" s="124"/>
      <c r="U31" s="124"/>
      <c r="V31" s="124"/>
      <c r="W31" s="124"/>
      <c r="X31" s="124"/>
      <c r="Y31" s="124"/>
      <c r="Z31" s="124"/>
      <c r="AA31" s="124"/>
      <c r="AB31" s="117"/>
      <c r="AC31" s="117"/>
      <c r="AD31" s="117"/>
    </row>
    <row r="32" spans="1:30" s="165" customFormat="1" ht="16.5" customHeight="1">
      <c r="A32" s="164"/>
      <c r="B32" s="205" t="s">
        <v>137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121"/>
      <c r="M32" s="125"/>
      <c r="N32" s="125"/>
      <c r="O32" s="125"/>
      <c r="P32" s="125"/>
      <c r="Q32" s="125"/>
      <c r="R32" s="126"/>
      <c r="S32" s="167"/>
      <c r="T32" s="126"/>
      <c r="U32" s="121"/>
      <c r="V32" s="121"/>
      <c r="W32" s="121"/>
      <c r="X32" s="121"/>
      <c r="Y32" s="121"/>
      <c r="Z32" s="121"/>
      <c r="AA32" s="121"/>
      <c r="AB32" s="168"/>
      <c r="AC32" s="168"/>
      <c r="AD32" s="117"/>
    </row>
    <row r="33" spans="1:30" s="165" customFormat="1" ht="13.5" customHeight="1" hidden="1">
      <c r="A33" s="164"/>
      <c r="B33" s="206" t="s">
        <v>113</v>
      </c>
      <c r="C33" s="206"/>
      <c r="D33" s="206"/>
      <c r="E33" s="206"/>
      <c r="F33" s="206"/>
      <c r="G33" s="206"/>
      <c r="H33" s="206"/>
      <c r="I33" s="206"/>
      <c r="J33" s="206"/>
      <c r="K33" s="206"/>
      <c r="L33" s="121"/>
      <c r="M33" s="168"/>
      <c r="N33" s="168"/>
      <c r="O33" s="168"/>
      <c r="P33" s="168"/>
      <c r="Q33" s="168"/>
      <c r="R33" s="169"/>
      <c r="S33" s="168"/>
      <c r="T33" s="168"/>
      <c r="U33" s="121"/>
      <c r="V33" s="121"/>
      <c r="W33" s="121"/>
      <c r="X33" s="121"/>
      <c r="Y33" s="121"/>
      <c r="Z33" s="121"/>
      <c r="AA33" s="121"/>
      <c r="AB33" s="168"/>
      <c r="AC33" s="168"/>
      <c r="AD33" s="117"/>
    </row>
    <row r="34" spans="1:30" s="165" customFormat="1" ht="18" customHeight="1">
      <c r="A34" s="16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21"/>
      <c r="M34" s="125" t="s">
        <v>114</v>
      </c>
      <c r="N34" s="170"/>
      <c r="O34" s="170"/>
      <c r="P34" s="121"/>
      <c r="Q34" s="121"/>
      <c r="R34" s="121"/>
      <c r="S34" s="171" t="s">
        <v>115</v>
      </c>
      <c r="T34" s="167"/>
      <c r="U34" s="167"/>
      <c r="V34" s="126"/>
      <c r="W34" s="126"/>
      <c r="X34" s="126"/>
      <c r="Y34" s="126"/>
      <c r="Z34" s="126"/>
      <c r="AA34" s="126"/>
      <c r="AB34" s="168"/>
      <c r="AC34" s="168"/>
      <c r="AD34" s="117"/>
    </row>
    <row r="35" spans="1:30" s="165" customFormat="1" ht="18" customHeight="1">
      <c r="A35" s="164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172"/>
      <c r="M35" s="125"/>
      <c r="N35" s="170"/>
      <c r="O35" s="170"/>
      <c r="P35" s="173"/>
      <c r="Q35" s="173"/>
      <c r="R35" s="173"/>
      <c r="S35" s="171" t="s">
        <v>116</v>
      </c>
      <c r="T35" s="167"/>
      <c r="U35" s="167"/>
      <c r="V35" s="121"/>
      <c r="W35" s="121"/>
      <c r="X35" s="121"/>
      <c r="Y35" s="121"/>
      <c r="Z35" s="121"/>
      <c r="AA35" s="121"/>
      <c r="AB35" s="168"/>
      <c r="AC35" s="168"/>
      <c r="AD35" s="117"/>
    </row>
    <row r="36" spans="1:29" ht="18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7"/>
      <c r="AC36" s="127"/>
    </row>
    <row r="37" spans="1:27" ht="15" customHeight="1">
      <c r="A37" s="208" t="s">
        <v>103</v>
      </c>
      <c r="B37" s="208"/>
      <c r="C37" s="208"/>
      <c r="D37" s="20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</row>
    <row r="38" spans="1:27" ht="26.25" customHeight="1">
      <c r="A38" s="209" t="s">
        <v>117</v>
      </c>
      <c r="B38" s="209"/>
      <c r="C38" s="209"/>
      <c r="D38" s="209"/>
      <c r="E38" s="209"/>
      <c r="F38" s="209"/>
      <c r="G38" s="209"/>
      <c r="H38" s="210"/>
      <c r="I38" s="210"/>
      <c r="J38" s="210"/>
      <c r="K38" s="211" t="s">
        <v>130</v>
      </c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</row>
    <row r="39" spans="1:27" ht="26.25" customHeight="1">
      <c r="A39" s="212" t="s">
        <v>118</v>
      </c>
      <c r="B39" s="212"/>
      <c r="C39" s="212"/>
      <c r="D39" s="212"/>
      <c r="E39" s="212"/>
      <c r="F39" s="212"/>
      <c r="G39" s="212"/>
      <c r="H39" s="213"/>
      <c r="I39" s="213"/>
      <c r="J39" s="213"/>
      <c r="K39" s="214" t="s">
        <v>130</v>
      </c>
      <c r="L39" s="214"/>
      <c r="M39" s="214"/>
      <c r="N39" s="214"/>
      <c r="O39" s="214"/>
      <c r="P39" s="214"/>
      <c r="Q39" s="214"/>
      <c r="R39" s="214"/>
      <c r="S39" s="214"/>
      <c r="T39" s="214"/>
      <c r="U39" s="131"/>
      <c r="V39" s="131"/>
      <c r="W39" s="131"/>
      <c r="X39" s="131"/>
      <c r="Y39" s="131"/>
      <c r="Z39" s="131"/>
      <c r="AA39" s="131"/>
    </row>
    <row r="40" spans="1:27" ht="26.25" customHeight="1">
      <c r="A40" s="212" t="s">
        <v>119</v>
      </c>
      <c r="B40" s="212"/>
      <c r="C40" s="212"/>
      <c r="D40" s="212"/>
      <c r="E40" s="212"/>
      <c r="F40" s="212"/>
      <c r="G40" s="212"/>
      <c r="H40" s="213"/>
      <c r="I40" s="213"/>
      <c r="J40" s="213"/>
      <c r="K40" s="214" t="s">
        <v>130</v>
      </c>
      <c r="L40" s="214"/>
      <c r="M40" s="214"/>
      <c r="N40" s="214"/>
      <c r="O40" s="214"/>
      <c r="P40" s="214"/>
      <c r="Q40" s="214"/>
      <c r="R40" s="214"/>
      <c r="S40" s="214"/>
      <c r="T40" s="214"/>
      <c r="U40" s="131"/>
      <c r="V40" s="131"/>
      <c r="W40" s="131"/>
      <c r="X40" s="131"/>
      <c r="Y40" s="131"/>
      <c r="Z40" s="131"/>
      <c r="AA40" s="131"/>
    </row>
    <row r="41" spans="1:27" ht="27" customHeight="1">
      <c r="A41" s="212" t="s">
        <v>120</v>
      </c>
      <c r="B41" s="212"/>
      <c r="C41" s="212"/>
      <c r="D41" s="212"/>
      <c r="E41" s="212"/>
      <c r="F41" s="212"/>
      <c r="G41" s="212"/>
      <c r="H41" s="213"/>
      <c r="I41" s="213"/>
      <c r="J41" s="213"/>
      <c r="K41" s="214" t="s">
        <v>130</v>
      </c>
      <c r="L41" s="214"/>
      <c r="M41" s="214"/>
      <c r="N41" s="214"/>
      <c r="O41" s="214"/>
      <c r="P41" s="214"/>
      <c r="Q41" s="214"/>
      <c r="R41" s="214"/>
      <c r="S41" s="214"/>
      <c r="T41" s="214"/>
      <c r="U41" s="131"/>
      <c r="V41" s="131"/>
      <c r="W41" s="131"/>
      <c r="X41" s="131"/>
      <c r="Y41" s="131"/>
      <c r="Z41" s="131"/>
      <c r="AA41" s="131"/>
    </row>
    <row r="42" spans="1:27" s="110" customFormat="1" ht="13.5" customHeight="1">
      <c r="A42" s="212"/>
      <c r="B42" s="212"/>
      <c r="C42" s="212"/>
      <c r="D42" s="212"/>
      <c r="E42" s="212"/>
      <c r="F42" s="212"/>
      <c r="G42" s="212"/>
      <c r="H42" s="213"/>
      <c r="I42" s="213"/>
      <c r="J42" s="213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132"/>
      <c r="V42" s="132"/>
      <c r="W42" s="132"/>
      <c r="X42" s="132"/>
      <c r="Y42" s="132"/>
      <c r="Z42" s="132"/>
      <c r="AA42" s="132"/>
    </row>
    <row r="43" spans="1:27" s="110" customFormat="1" ht="13.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</row>
    <row r="44" s="110" customFormat="1" ht="13.5" customHeight="1"/>
  </sheetData>
  <sheetProtection/>
  <mergeCells count="58">
    <mergeCell ref="A41:G41"/>
    <mergeCell ref="H41:J41"/>
    <mergeCell ref="K41:T41"/>
    <mergeCell ref="A42:G42"/>
    <mergeCell ref="H42:J42"/>
    <mergeCell ref="K42:T42"/>
    <mergeCell ref="A39:G39"/>
    <mergeCell ref="H39:J39"/>
    <mergeCell ref="K39:T39"/>
    <mergeCell ref="A40:G40"/>
    <mergeCell ref="H40:J40"/>
    <mergeCell ref="K40:T40"/>
    <mergeCell ref="B32:K32"/>
    <mergeCell ref="B33:K33"/>
    <mergeCell ref="B35:K35"/>
    <mergeCell ref="A37:D37"/>
    <mergeCell ref="A38:G38"/>
    <mergeCell ref="H38:J38"/>
    <mergeCell ref="K38:AA38"/>
    <mergeCell ref="A27:B27"/>
    <mergeCell ref="C27:AA27"/>
    <mergeCell ref="N28:R28"/>
    <mergeCell ref="B29:K29"/>
    <mergeCell ref="B30:K30"/>
    <mergeCell ref="B31:K31"/>
    <mergeCell ref="B22:AA22"/>
    <mergeCell ref="B23:AA23"/>
    <mergeCell ref="B24:AA24"/>
    <mergeCell ref="A25:B25"/>
    <mergeCell ref="C25:AA25"/>
    <mergeCell ref="A26:B26"/>
    <mergeCell ref="C26:AA26"/>
    <mergeCell ref="A17:C17"/>
    <mergeCell ref="G17:P17"/>
    <mergeCell ref="B19:D19"/>
    <mergeCell ref="F19:AA19"/>
    <mergeCell ref="B20:AA20"/>
    <mergeCell ref="B21:AA21"/>
    <mergeCell ref="A15:F15"/>
    <mergeCell ref="G15:P16"/>
    <mergeCell ref="Q15:T15"/>
    <mergeCell ref="X15:AA15"/>
    <mergeCell ref="A16:F16"/>
    <mergeCell ref="R16:Z16"/>
    <mergeCell ref="A6:I6"/>
    <mergeCell ref="P6:AA6"/>
    <mergeCell ref="D7:U7"/>
    <mergeCell ref="A12:Y12"/>
    <mergeCell ref="A14:D14"/>
    <mergeCell ref="R14:Z14"/>
    <mergeCell ref="A1:I1"/>
    <mergeCell ref="P1:AA1"/>
    <mergeCell ref="A2:I2"/>
    <mergeCell ref="P2:AA2"/>
    <mergeCell ref="A4:C4"/>
    <mergeCell ref="D4:I4"/>
    <mergeCell ref="P4:T4"/>
    <mergeCell ref="U4:AA4"/>
  </mergeCells>
  <printOptions/>
  <pageMargins left="0.3937007874015748" right="0.3937007874015748" top="0.3937007874015748" bottom="0.3937007874015748" header="0" footer="0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2"/>
  <sheetViews>
    <sheetView tabSelected="1" view="pageBreakPreview" zoomScale="68" zoomScaleNormal="86" zoomScaleSheetLayoutView="68" zoomScalePageLayoutView="0" workbookViewId="0" topLeftCell="A1">
      <selection activeCell="W12" sqref="W12"/>
    </sheetView>
  </sheetViews>
  <sheetFormatPr defaultColWidth="9.00390625" defaultRowHeight="12.75"/>
  <cols>
    <col min="1" max="1" width="19.125" style="6" customWidth="1"/>
    <col min="2" max="2" width="73.625" style="6" customWidth="1"/>
    <col min="3" max="3" width="12.00390625" style="6" customWidth="1"/>
    <col min="4" max="4" width="9.75390625" style="6" customWidth="1"/>
    <col min="5" max="6" width="9.00390625" style="6" customWidth="1"/>
    <col min="7" max="8" width="7.625" style="6" customWidth="1"/>
    <col min="9" max="9" width="8.00390625" style="27" customWidth="1"/>
    <col min="10" max="17" width="11.75390625" style="6" customWidth="1"/>
    <col min="18" max="18" width="29.00390625" style="12" customWidth="1"/>
    <col min="19" max="19" width="9.375" style="12" customWidth="1"/>
    <col min="20" max="20" width="9.125" style="9" customWidth="1"/>
    <col min="21" max="22" width="9.125" style="10" customWidth="1"/>
    <col min="23" max="26" width="9.125" style="11" customWidth="1"/>
    <col min="27" max="16384" width="9.125" style="1" customWidth="1"/>
  </cols>
  <sheetData>
    <row r="1" ht="25.5">
      <c r="B1" s="38" t="s">
        <v>144</v>
      </c>
    </row>
    <row r="2" spans="1:24" ht="25.5">
      <c r="A2" s="5"/>
      <c r="B2" s="38" t="s">
        <v>145</v>
      </c>
      <c r="C2" s="134"/>
      <c r="D2" s="134"/>
      <c r="S2" s="31"/>
      <c r="U2" s="155" t="s">
        <v>136</v>
      </c>
      <c r="V2" s="156"/>
      <c r="W2" s="157"/>
      <c r="X2" s="157"/>
    </row>
    <row r="3" spans="21:24" ht="7.5" customHeight="1">
      <c r="U3" s="155"/>
      <c r="V3" s="156"/>
      <c r="W3" s="157"/>
      <c r="X3" s="157"/>
    </row>
    <row r="4" spans="1:24" ht="33" customHeight="1">
      <c r="A4" s="217" t="s">
        <v>102</v>
      </c>
      <c r="B4" s="215" t="s">
        <v>29</v>
      </c>
      <c r="C4" s="218" t="s">
        <v>30</v>
      </c>
      <c r="D4" s="218"/>
      <c r="E4" s="218"/>
      <c r="F4" s="218"/>
      <c r="G4" s="218" t="s">
        <v>9</v>
      </c>
      <c r="H4" s="219"/>
      <c r="I4" s="219"/>
      <c r="J4" s="220" t="s">
        <v>140</v>
      </c>
      <c r="K4" s="221"/>
      <c r="L4" s="221"/>
      <c r="M4" s="221"/>
      <c r="N4" s="221"/>
      <c r="O4" s="221"/>
      <c r="P4" s="221"/>
      <c r="Q4" s="221"/>
      <c r="R4" s="215" t="s">
        <v>59</v>
      </c>
      <c r="S4" s="32"/>
      <c r="U4" s="155" t="s">
        <v>135</v>
      </c>
      <c r="V4" s="156"/>
      <c r="W4" s="157"/>
      <c r="X4" s="157"/>
    </row>
    <row r="5" spans="1:19" ht="12.75" customHeight="1">
      <c r="A5" s="217"/>
      <c r="B5" s="215"/>
      <c r="C5" s="218"/>
      <c r="D5" s="218"/>
      <c r="E5" s="218"/>
      <c r="F5" s="218"/>
      <c r="G5" s="217" t="s">
        <v>7</v>
      </c>
      <c r="H5" s="217" t="s">
        <v>8</v>
      </c>
      <c r="I5" s="218" t="s">
        <v>10</v>
      </c>
      <c r="J5" s="216" t="s">
        <v>4</v>
      </c>
      <c r="K5" s="216"/>
      <c r="L5" s="216" t="s">
        <v>5</v>
      </c>
      <c r="M5" s="216"/>
      <c r="N5" s="216" t="s">
        <v>6</v>
      </c>
      <c r="O5" s="216"/>
      <c r="P5" s="216" t="s">
        <v>132</v>
      </c>
      <c r="Q5" s="216"/>
      <c r="R5" s="215"/>
      <c r="S5" s="32"/>
    </row>
    <row r="6" spans="1:26" ht="36.75" customHeight="1">
      <c r="A6" s="217"/>
      <c r="B6" s="215"/>
      <c r="C6" s="218"/>
      <c r="D6" s="218"/>
      <c r="E6" s="218"/>
      <c r="F6" s="218"/>
      <c r="G6" s="217"/>
      <c r="H6" s="217"/>
      <c r="I6" s="218"/>
      <c r="J6" s="154" t="s">
        <v>12</v>
      </c>
      <c r="K6" s="154" t="s">
        <v>13</v>
      </c>
      <c r="L6" s="154" t="s">
        <v>14</v>
      </c>
      <c r="M6" s="154" t="s">
        <v>15</v>
      </c>
      <c r="N6" s="154" t="s">
        <v>16</v>
      </c>
      <c r="O6" s="154" t="s">
        <v>37</v>
      </c>
      <c r="P6" s="154" t="s">
        <v>133</v>
      </c>
      <c r="Q6" s="154" t="s">
        <v>134</v>
      </c>
      <c r="R6" s="215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217"/>
      <c r="B7" s="215"/>
      <c r="C7" s="218"/>
      <c r="D7" s="218"/>
      <c r="E7" s="218"/>
      <c r="F7" s="218"/>
      <c r="G7" s="217"/>
      <c r="H7" s="217"/>
      <c r="I7" s="217" t="s">
        <v>11</v>
      </c>
      <c r="J7" s="174" t="s">
        <v>141</v>
      </c>
      <c r="K7" s="174" t="s">
        <v>141</v>
      </c>
      <c r="L7" s="174" t="s">
        <v>141</v>
      </c>
      <c r="M7" s="174" t="s">
        <v>141</v>
      </c>
      <c r="N7" s="174" t="s">
        <v>143</v>
      </c>
      <c r="O7" s="174" t="s">
        <v>141</v>
      </c>
      <c r="P7" s="174" t="s">
        <v>142</v>
      </c>
      <c r="Q7" s="174" t="s">
        <v>141</v>
      </c>
      <c r="R7" s="215"/>
      <c r="S7" s="1"/>
      <c r="T7" s="1"/>
      <c r="U7" s="1"/>
      <c r="V7" s="1"/>
      <c r="W7" s="1"/>
      <c r="X7" s="1"/>
      <c r="Y7" s="1"/>
      <c r="Z7" s="1"/>
    </row>
    <row r="8" spans="1:26" ht="99" customHeight="1">
      <c r="A8" s="217"/>
      <c r="B8" s="215"/>
      <c r="C8" s="133" t="s">
        <v>31</v>
      </c>
      <c r="D8" s="133" t="s">
        <v>32</v>
      </c>
      <c r="E8" s="133" t="s">
        <v>18</v>
      </c>
      <c r="F8" s="133" t="s">
        <v>56</v>
      </c>
      <c r="G8" s="217"/>
      <c r="H8" s="217"/>
      <c r="I8" s="217"/>
      <c r="J8" s="45" t="s">
        <v>17</v>
      </c>
      <c r="K8" s="45" t="s">
        <v>17</v>
      </c>
      <c r="L8" s="45" t="s">
        <v>17</v>
      </c>
      <c r="M8" s="45" t="s">
        <v>17</v>
      </c>
      <c r="N8" s="45" t="s">
        <v>17</v>
      </c>
      <c r="O8" s="45" t="s">
        <v>17</v>
      </c>
      <c r="P8" s="45" t="s">
        <v>17</v>
      </c>
      <c r="Q8" s="45" t="s">
        <v>17</v>
      </c>
      <c r="R8" s="215"/>
      <c r="S8" s="1"/>
      <c r="T8" s="21"/>
      <c r="U8" s="21"/>
      <c r="V8" s="1"/>
      <c r="W8" s="1"/>
      <c r="X8" s="1"/>
      <c r="Y8" s="1"/>
      <c r="Z8" s="1"/>
    </row>
    <row r="9" spans="1:26" ht="36" customHeight="1">
      <c r="A9" s="46"/>
      <c r="B9" s="89" t="s">
        <v>57</v>
      </c>
      <c r="C9" s="135"/>
      <c r="D9" s="136"/>
      <c r="E9" s="136"/>
      <c r="F9" s="136"/>
      <c r="G9" s="47"/>
      <c r="H9" s="47"/>
      <c r="I9" s="47"/>
      <c r="J9" s="48"/>
      <c r="K9" s="48"/>
      <c r="L9" s="48"/>
      <c r="M9" s="48"/>
      <c r="N9" s="48"/>
      <c r="O9" s="48"/>
      <c r="P9" s="48"/>
      <c r="Q9" s="48"/>
      <c r="R9" s="48"/>
      <c r="S9" s="1"/>
      <c r="T9" s="21"/>
      <c r="U9" s="21"/>
      <c r="V9" s="1"/>
      <c r="W9" s="1"/>
      <c r="X9" s="1"/>
      <c r="Y9" s="1"/>
      <c r="Z9" s="1"/>
    </row>
    <row r="10" spans="1:21" s="16" customFormat="1" ht="27" customHeight="1">
      <c r="A10" s="98" t="s">
        <v>92</v>
      </c>
      <c r="B10" s="88" t="s">
        <v>47</v>
      </c>
      <c r="C10" s="137"/>
      <c r="D10" s="138"/>
      <c r="E10" s="138"/>
      <c r="F10" s="138"/>
      <c r="G10" s="50">
        <f>SUM(G11,G15,G19)</f>
        <v>1772</v>
      </c>
      <c r="H10" s="50">
        <f>SUM(H11,H15,H19)</f>
        <v>1562</v>
      </c>
      <c r="I10" s="50">
        <f>SUM(I11,I15,I19)</f>
        <v>210</v>
      </c>
      <c r="J10" s="50"/>
      <c r="K10" s="50"/>
      <c r="L10" s="50"/>
      <c r="M10" s="50"/>
      <c r="N10" s="50"/>
      <c r="O10" s="50"/>
      <c r="P10" s="51"/>
      <c r="Q10" s="51"/>
      <c r="R10" s="51"/>
      <c r="T10" s="22"/>
      <c r="U10" s="22"/>
    </row>
    <row r="11" spans="1:21" s="16" customFormat="1" ht="27" customHeight="1">
      <c r="A11" s="49"/>
      <c r="B11" s="88" t="s">
        <v>61</v>
      </c>
      <c r="C11" s="137"/>
      <c r="D11" s="138"/>
      <c r="E11" s="138"/>
      <c r="F11" s="138"/>
      <c r="G11" s="50">
        <f>SUM(G12:G14)</f>
        <v>1312</v>
      </c>
      <c r="H11" s="50">
        <f>SUM(H12:H14)</f>
        <v>1158</v>
      </c>
      <c r="I11" s="50">
        <f>SUM(I12:I14)</f>
        <v>154</v>
      </c>
      <c r="J11" s="50"/>
      <c r="K11" s="50"/>
      <c r="L11" s="50"/>
      <c r="M11" s="50"/>
      <c r="N11" s="50"/>
      <c r="O11" s="50"/>
      <c r="P11" s="51"/>
      <c r="Q11" s="51"/>
      <c r="R11" s="51"/>
      <c r="T11" s="22"/>
      <c r="U11" s="22"/>
    </row>
    <row r="12" spans="1:21" s="21" customFormat="1" ht="36" customHeight="1">
      <c r="A12" s="87" t="s">
        <v>44</v>
      </c>
      <c r="B12" s="139" t="s">
        <v>60</v>
      </c>
      <c r="C12" s="105">
        <v>2468</v>
      </c>
      <c r="D12" s="102">
        <v>1357</v>
      </c>
      <c r="E12" s="53"/>
      <c r="F12" s="53"/>
      <c r="G12" s="62">
        <f>H12+I12</f>
        <v>1116</v>
      </c>
      <c r="H12" s="62">
        <v>986</v>
      </c>
      <c r="I12" s="28">
        <v>130</v>
      </c>
      <c r="J12" s="13">
        <v>16</v>
      </c>
      <c r="K12" s="13">
        <v>12</v>
      </c>
      <c r="L12" s="13">
        <v>12</v>
      </c>
      <c r="M12" s="13">
        <v>12</v>
      </c>
      <c r="N12" s="13">
        <v>20</v>
      </c>
      <c r="O12" s="13">
        <v>18</v>
      </c>
      <c r="P12" s="13">
        <v>20</v>
      </c>
      <c r="Q12" s="13">
        <v>20</v>
      </c>
      <c r="R12" s="84" t="s">
        <v>93</v>
      </c>
      <c r="S12" s="33"/>
      <c r="T12" s="23">
        <f aca="true" t="shared" si="0" ref="T12:T43">J12+K12+L12+M12+N12+O12+P12+Q12</f>
        <v>130</v>
      </c>
      <c r="U12" s="23"/>
    </row>
    <row r="13" spans="1:26" ht="36" customHeight="1">
      <c r="A13" s="57" t="s">
        <v>45</v>
      </c>
      <c r="B13" s="140" t="s">
        <v>86</v>
      </c>
      <c r="C13" s="103">
        <v>4</v>
      </c>
      <c r="D13" s="103">
        <v>3</v>
      </c>
      <c r="E13" s="35"/>
      <c r="F13" s="35"/>
      <c r="G13" s="36">
        <v>132</v>
      </c>
      <c r="H13" s="36">
        <v>116</v>
      </c>
      <c r="I13" s="58">
        <v>16</v>
      </c>
      <c r="J13" s="36"/>
      <c r="K13" s="36"/>
      <c r="L13" s="56">
        <v>8</v>
      </c>
      <c r="M13" s="56">
        <v>8</v>
      </c>
      <c r="N13" s="36"/>
      <c r="O13" s="36"/>
      <c r="P13" s="36"/>
      <c r="Q13" s="36"/>
      <c r="R13" s="84" t="s">
        <v>87</v>
      </c>
      <c r="S13" s="33"/>
      <c r="T13" s="23">
        <f t="shared" si="0"/>
        <v>16</v>
      </c>
      <c r="U13" s="23"/>
      <c r="V13" s="1"/>
      <c r="W13" s="1"/>
      <c r="X13" s="1"/>
      <c r="Y13" s="1"/>
      <c r="Z13" s="1"/>
    </row>
    <row r="14" spans="1:26" ht="42" customHeight="1">
      <c r="A14" s="57" t="s">
        <v>46</v>
      </c>
      <c r="B14" s="141" t="s">
        <v>63</v>
      </c>
      <c r="C14" s="103"/>
      <c r="D14" s="104">
        <v>7</v>
      </c>
      <c r="E14" s="37"/>
      <c r="F14" s="37"/>
      <c r="G14" s="13">
        <f aca="true" t="shared" si="1" ref="G14:G34">H14+I14</f>
        <v>64</v>
      </c>
      <c r="H14" s="13">
        <v>56</v>
      </c>
      <c r="I14" s="109">
        <v>8</v>
      </c>
      <c r="J14" s="13"/>
      <c r="K14" s="13"/>
      <c r="L14" s="13"/>
      <c r="M14" s="56"/>
      <c r="N14" s="13"/>
      <c r="O14" s="13"/>
      <c r="P14" s="56">
        <v>8</v>
      </c>
      <c r="Q14" s="56"/>
      <c r="R14" s="84" t="s">
        <v>64</v>
      </c>
      <c r="S14" s="33"/>
      <c r="T14" s="23">
        <f t="shared" si="0"/>
        <v>8</v>
      </c>
      <c r="U14" s="23"/>
      <c r="V14" s="1"/>
      <c r="W14" s="1"/>
      <c r="X14" s="1"/>
      <c r="Y14" s="1"/>
      <c r="Z14" s="1"/>
    </row>
    <row r="15" spans="1:21" s="15" customFormat="1" ht="36" customHeight="1">
      <c r="A15" s="97" t="s">
        <v>48</v>
      </c>
      <c r="B15" s="88" t="s">
        <v>85</v>
      </c>
      <c r="C15" s="59"/>
      <c r="D15" s="138"/>
      <c r="E15" s="138"/>
      <c r="F15" s="138"/>
      <c r="G15" s="158">
        <f>SUM(G16:G18)</f>
        <v>396</v>
      </c>
      <c r="H15" s="158">
        <f>SUM(H16:H18)</f>
        <v>348</v>
      </c>
      <c r="I15" s="158">
        <f>SUM(I16:I18)</f>
        <v>48</v>
      </c>
      <c r="J15" s="59"/>
      <c r="K15" s="59"/>
      <c r="L15" s="59"/>
      <c r="M15" s="59"/>
      <c r="N15" s="59"/>
      <c r="O15" s="59"/>
      <c r="P15" s="59"/>
      <c r="Q15" s="59"/>
      <c r="R15" s="59"/>
      <c r="S15" s="33"/>
      <c r="T15" s="23">
        <f t="shared" si="0"/>
        <v>0</v>
      </c>
      <c r="U15" s="23"/>
    </row>
    <row r="16" spans="1:69" s="24" customFormat="1" ht="36" customHeight="1">
      <c r="A16" s="72" t="s">
        <v>49</v>
      </c>
      <c r="B16" s="141" t="s">
        <v>65</v>
      </c>
      <c r="C16" s="37"/>
      <c r="D16" s="60">
        <v>2</v>
      </c>
      <c r="E16" s="60">
        <v>1</v>
      </c>
      <c r="F16" s="60"/>
      <c r="G16" s="13">
        <f>H16+I16</f>
        <v>132</v>
      </c>
      <c r="H16" s="13">
        <v>116</v>
      </c>
      <c r="I16" s="28">
        <v>16</v>
      </c>
      <c r="J16" s="13">
        <v>8</v>
      </c>
      <c r="K16" s="56">
        <v>8</v>
      </c>
      <c r="L16" s="61"/>
      <c r="M16" s="61"/>
      <c r="N16" s="61"/>
      <c r="O16" s="61"/>
      <c r="P16" s="61"/>
      <c r="Q16" s="61"/>
      <c r="R16" s="84" t="s">
        <v>94</v>
      </c>
      <c r="S16" s="33"/>
      <c r="T16" s="23">
        <f t="shared" si="0"/>
        <v>16</v>
      </c>
      <c r="U16" s="2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25"/>
    </row>
    <row r="17" spans="1:69" s="24" customFormat="1" ht="36" customHeight="1">
      <c r="A17" s="63" t="s">
        <v>50</v>
      </c>
      <c r="B17" s="141" t="s">
        <v>66</v>
      </c>
      <c r="C17" s="142"/>
      <c r="D17" s="60">
        <v>4</v>
      </c>
      <c r="E17" s="60">
        <v>3</v>
      </c>
      <c r="F17" s="60"/>
      <c r="G17" s="13">
        <f t="shared" si="1"/>
        <v>132</v>
      </c>
      <c r="H17" s="13">
        <v>116</v>
      </c>
      <c r="I17" s="28">
        <v>16</v>
      </c>
      <c r="J17" s="13"/>
      <c r="K17" s="61"/>
      <c r="L17" s="56">
        <v>8</v>
      </c>
      <c r="M17" s="56">
        <v>8</v>
      </c>
      <c r="N17" s="62"/>
      <c r="O17" s="62"/>
      <c r="P17" s="62"/>
      <c r="Q17" s="62"/>
      <c r="R17" s="84" t="s">
        <v>94</v>
      </c>
      <c r="S17" s="33"/>
      <c r="T17" s="23">
        <f t="shared" si="0"/>
        <v>16</v>
      </c>
      <c r="U17" s="2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25"/>
    </row>
    <row r="18" spans="1:26" ht="45" customHeight="1">
      <c r="A18" s="14" t="s">
        <v>51</v>
      </c>
      <c r="B18" s="141" t="s">
        <v>67</v>
      </c>
      <c r="C18" s="143"/>
      <c r="D18" s="63">
        <v>2</v>
      </c>
      <c r="E18" s="63">
        <v>1</v>
      </c>
      <c r="F18" s="63"/>
      <c r="G18" s="13">
        <f>H18+I18</f>
        <v>132</v>
      </c>
      <c r="H18" s="13">
        <v>116</v>
      </c>
      <c r="I18" s="109">
        <v>16</v>
      </c>
      <c r="J18" s="13">
        <v>8</v>
      </c>
      <c r="K18" s="56">
        <v>8</v>
      </c>
      <c r="L18" s="13"/>
      <c r="M18" s="13"/>
      <c r="N18" s="13"/>
      <c r="O18" s="13"/>
      <c r="P18" s="13"/>
      <c r="Q18" s="13"/>
      <c r="R18" s="84" t="s">
        <v>95</v>
      </c>
      <c r="S18" s="33"/>
      <c r="T18" s="23">
        <f t="shared" si="0"/>
        <v>16</v>
      </c>
      <c r="U18" s="23"/>
      <c r="V18" s="1"/>
      <c r="W18" s="1"/>
      <c r="X18" s="1"/>
      <c r="Y18" s="1"/>
      <c r="Z18" s="1"/>
    </row>
    <row r="19" spans="1:26" ht="36" customHeight="1">
      <c r="A19" s="97" t="s">
        <v>62</v>
      </c>
      <c r="B19" s="90" t="s">
        <v>68</v>
      </c>
      <c r="C19" s="64"/>
      <c r="D19" s="144"/>
      <c r="E19" s="144"/>
      <c r="F19" s="144"/>
      <c r="G19" s="158">
        <f>H19+I19</f>
        <v>64</v>
      </c>
      <c r="H19" s="158">
        <v>56</v>
      </c>
      <c r="I19" s="158">
        <v>8</v>
      </c>
      <c r="J19" s="64"/>
      <c r="K19" s="64"/>
      <c r="L19" s="64"/>
      <c r="M19" s="64"/>
      <c r="N19" s="64"/>
      <c r="O19" s="64"/>
      <c r="P19" s="64"/>
      <c r="Q19" s="64"/>
      <c r="R19" s="64"/>
      <c r="S19" s="33"/>
      <c r="T19" s="23">
        <f t="shared" si="0"/>
        <v>0</v>
      </c>
      <c r="U19" s="23"/>
      <c r="V19" s="1"/>
      <c r="W19" s="1"/>
      <c r="X19" s="1"/>
      <c r="Y19" s="1"/>
      <c r="Z19" s="1"/>
    </row>
    <row r="20" spans="1:26" ht="36" customHeight="1" thickBot="1">
      <c r="A20" s="65"/>
      <c r="B20" s="68"/>
      <c r="C20" s="145"/>
      <c r="D20" s="63"/>
      <c r="E20" s="63"/>
      <c r="F20" s="63"/>
      <c r="G20" s="36"/>
      <c r="H20" s="13"/>
      <c r="I20" s="109"/>
      <c r="J20" s="13"/>
      <c r="K20" s="13"/>
      <c r="L20" s="13"/>
      <c r="M20" s="13"/>
      <c r="N20" s="13"/>
      <c r="O20" s="13"/>
      <c r="P20" s="56"/>
      <c r="Q20" s="56"/>
      <c r="R20" s="85"/>
      <c r="S20" s="33"/>
      <c r="T20" s="23">
        <f t="shared" si="0"/>
        <v>0</v>
      </c>
      <c r="U20" s="23"/>
      <c r="V20" s="1"/>
      <c r="W20" s="1"/>
      <c r="X20" s="1"/>
      <c r="Y20" s="1"/>
      <c r="Z20" s="1"/>
    </row>
    <row r="21" spans="1:68" s="17" customFormat="1" ht="36" customHeight="1" thickBot="1">
      <c r="A21" s="98" t="s">
        <v>19</v>
      </c>
      <c r="B21" s="91" t="s">
        <v>52</v>
      </c>
      <c r="C21" s="67"/>
      <c r="D21" s="144"/>
      <c r="E21" s="144"/>
      <c r="F21" s="144"/>
      <c r="G21" s="67">
        <f>SUM(G22,G37)</f>
        <v>3162</v>
      </c>
      <c r="H21" s="67">
        <f>SUM(H22,H37)</f>
        <v>2668</v>
      </c>
      <c r="I21" s="67">
        <f>SUM(I22,I37)</f>
        <v>494</v>
      </c>
      <c r="J21" s="67"/>
      <c r="K21" s="67"/>
      <c r="L21" s="67"/>
      <c r="M21" s="67"/>
      <c r="N21" s="67"/>
      <c r="O21" s="67"/>
      <c r="P21" s="67"/>
      <c r="Q21" s="67"/>
      <c r="R21" s="67"/>
      <c r="S21" s="33"/>
      <c r="T21" s="23">
        <f t="shared" si="0"/>
        <v>0</v>
      </c>
      <c r="U21" s="23"/>
      <c r="V21" s="16"/>
      <c r="W21" s="16"/>
      <c r="X21" s="16"/>
      <c r="Y21" s="16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</row>
    <row r="22" spans="1:25" s="19" customFormat="1" ht="36" customHeight="1">
      <c r="A22" s="66"/>
      <c r="B22" s="91" t="s">
        <v>69</v>
      </c>
      <c r="C22" s="67"/>
      <c r="D22" s="144"/>
      <c r="E22" s="144"/>
      <c r="F22" s="144"/>
      <c r="G22" s="67">
        <f>SUM(G23,G25:G36)</f>
        <v>2996</v>
      </c>
      <c r="H22" s="67">
        <f>SUM(H23,H25:H36)</f>
        <v>2526</v>
      </c>
      <c r="I22" s="67">
        <f>SUM(I23,I25:I36)</f>
        <v>470</v>
      </c>
      <c r="J22" s="67"/>
      <c r="K22" s="67"/>
      <c r="L22" s="67"/>
      <c r="M22" s="67"/>
      <c r="N22" s="67"/>
      <c r="O22" s="67"/>
      <c r="P22" s="67"/>
      <c r="Q22" s="67"/>
      <c r="R22" s="67"/>
      <c r="S22" s="33"/>
      <c r="T22" s="23">
        <f t="shared" si="0"/>
        <v>0</v>
      </c>
      <c r="U22" s="23"/>
      <c r="V22" s="16"/>
      <c r="W22" s="16"/>
      <c r="X22" s="16"/>
      <c r="Y22" s="16"/>
    </row>
    <row r="23" spans="1:26" ht="36" customHeight="1">
      <c r="A23" s="57" t="s">
        <v>20</v>
      </c>
      <c r="B23" s="68" t="s">
        <v>88</v>
      </c>
      <c r="C23" s="92">
        <v>123468</v>
      </c>
      <c r="D23" s="65">
        <v>5</v>
      </c>
      <c r="E23" s="63">
        <v>7</v>
      </c>
      <c r="F23" s="63"/>
      <c r="G23" s="13">
        <f t="shared" si="1"/>
        <v>392</v>
      </c>
      <c r="H23" s="13">
        <v>328</v>
      </c>
      <c r="I23" s="109">
        <v>64</v>
      </c>
      <c r="J23" s="13">
        <v>8</v>
      </c>
      <c r="K23" s="56">
        <v>8</v>
      </c>
      <c r="L23" s="56">
        <v>8</v>
      </c>
      <c r="M23" s="56">
        <v>8</v>
      </c>
      <c r="N23" s="13">
        <v>8</v>
      </c>
      <c r="O23" s="13">
        <v>8</v>
      </c>
      <c r="P23" s="13">
        <v>8</v>
      </c>
      <c r="Q23" s="13">
        <v>8</v>
      </c>
      <c r="R23" s="86" t="s">
        <v>72</v>
      </c>
      <c r="S23" s="33"/>
      <c r="T23" s="23">
        <f t="shared" si="0"/>
        <v>64</v>
      </c>
      <c r="U23" s="23"/>
      <c r="V23" s="1"/>
      <c r="W23" s="1"/>
      <c r="X23" s="1"/>
      <c r="Y23" s="1"/>
      <c r="Z23" s="1"/>
    </row>
    <row r="24" spans="1:21" s="21" customFormat="1" ht="36" customHeight="1">
      <c r="A24" s="52" t="s">
        <v>21</v>
      </c>
      <c r="B24" s="69" t="s">
        <v>38</v>
      </c>
      <c r="C24" s="93"/>
      <c r="D24" s="70"/>
      <c r="E24" s="146"/>
      <c r="F24" s="146"/>
      <c r="G24" s="54">
        <f t="shared" si="1"/>
        <v>784</v>
      </c>
      <c r="H24" s="55">
        <v>650</v>
      </c>
      <c r="I24" s="55">
        <v>134</v>
      </c>
      <c r="J24" s="13"/>
      <c r="K24" s="56"/>
      <c r="L24" s="56"/>
      <c r="M24" s="56"/>
      <c r="N24" s="13"/>
      <c r="O24" s="13"/>
      <c r="P24" s="13"/>
      <c r="Q24" s="13"/>
      <c r="R24" s="86"/>
      <c r="S24" s="33"/>
      <c r="T24" s="23">
        <f t="shared" si="0"/>
        <v>0</v>
      </c>
      <c r="U24" s="23"/>
    </row>
    <row r="25" spans="1:26" ht="36" customHeight="1">
      <c r="A25" s="87" t="s">
        <v>34</v>
      </c>
      <c r="B25" s="76" t="s">
        <v>73</v>
      </c>
      <c r="C25" s="94">
        <v>4</v>
      </c>
      <c r="D25" s="63">
        <v>3</v>
      </c>
      <c r="E25" s="63"/>
      <c r="F25" s="63"/>
      <c r="G25" s="13">
        <f>H25+I25</f>
        <v>132</v>
      </c>
      <c r="H25" s="13">
        <v>108</v>
      </c>
      <c r="I25" s="109">
        <v>24</v>
      </c>
      <c r="J25" s="13"/>
      <c r="K25" s="56"/>
      <c r="L25" s="56">
        <v>12</v>
      </c>
      <c r="M25" s="56">
        <v>12</v>
      </c>
      <c r="N25" s="13"/>
      <c r="O25" s="13"/>
      <c r="P25" s="13"/>
      <c r="Q25" s="13"/>
      <c r="R25" s="86" t="s">
        <v>79</v>
      </c>
      <c r="S25" s="33"/>
      <c r="T25" s="23">
        <f t="shared" si="0"/>
        <v>24</v>
      </c>
      <c r="U25" s="23"/>
      <c r="V25" s="1"/>
      <c r="W25" s="1"/>
      <c r="X25" s="1"/>
      <c r="Y25" s="1"/>
      <c r="Z25" s="1"/>
    </row>
    <row r="26" spans="1:26" ht="36" customHeight="1">
      <c r="A26" s="87" t="s">
        <v>35</v>
      </c>
      <c r="B26" s="76" t="s">
        <v>74</v>
      </c>
      <c r="C26" s="37">
        <v>58</v>
      </c>
      <c r="D26" s="63">
        <v>67</v>
      </c>
      <c r="E26" s="63"/>
      <c r="F26" s="63"/>
      <c r="G26" s="13">
        <f>H26+I26</f>
        <v>260</v>
      </c>
      <c r="H26" s="13">
        <v>214</v>
      </c>
      <c r="I26" s="109">
        <v>46</v>
      </c>
      <c r="J26" s="13"/>
      <c r="K26" s="56"/>
      <c r="L26" s="56"/>
      <c r="M26" s="56"/>
      <c r="N26" s="13">
        <v>12</v>
      </c>
      <c r="O26" s="13">
        <v>10</v>
      </c>
      <c r="P26" s="13">
        <v>12</v>
      </c>
      <c r="Q26" s="13">
        <v>12</v>
      </c>
      <c r="R26" s="86" t="s">
        <v>80</v>
      </c>
      <c r="S26" s="33"/>
      <c r="T26" s="23">
        <f t="shared" si="0"/>
        <v>46</v>
      </c>
      <c r="U26" s="23"/>
      <c r="V26" s="1"/>
      <c r="W26" s="1"/>
      <c r="X26" s="1"/>
      <c r="Y26" s="1"/>
      <c r="Z26" s="1"/>
    </row>
    <row r="27" spans="1:26" ht="36" customHeight="1">
      <c r="A27" s="87" t="s">
        <v>36</v>
      </c>
      <c r="B27" s="76" t="s">
        <v>75</v>
      </c>
      <c r="C27" s="95">
        <v>2468</v>
      </c>
      <c r="D27" s="72">
        <v>1357</v>
      </c>
      <c r="E27" s="63"/>
      <c r="F27" s="63"/>
      <c r="G27" s="13">
        <f>H27+I27</f>
        <v>392</v>
      </c>
      <c r="H27" s="13">
        <v>328</v>
      </c>
      <c r="I27" s="109">
        <v>64</v>
      </c>
      <c r="J27" s="13">
        <v>8</v>
      </c>
      <c r="K27" s="56">
        <v>8</v>
      </c>
      <c r="L27" s="56">
        <v>8</v>
      </c>
      <c r="M27" s="56">
        <v>8</v>
      </c>
      <c r="N27" s="13">
        <v>8</v>
      </c>
      <c r="O27" s="13">
        <v>8</v>
      </c>
      <c r="P27" s="13">
        <v>8</v>
      </c>
      <c r="Q27" s="13">
        <v>8</v>
      </c>
      <c r="R27" s="86" t="s">
        <v>80</v>
      </c>
      <c r="S27" s="33"/>
      <c r="T27" s="23">
        <f t="shared" si="0"/>
        <v>64</v>
      </c>
      <c r="U27" s="23"/>
      <c r="V27" s="1"/>
      <c r="W27" s="1"/>
      <c r="X27" s="1"/>
      <c r="Y27" s="1"/>
      <c r="Z27" s="1"/>
    </row>
    <row r="28" spans="1:26" ht="36" customHeight="1">
      <c r="A28" s="57" t="s">
        <v>41</v>
      </c>
      <c r="B28" s="68" t="s">
        <v>76</v>
      </c>
      <c r="C28" s="94">
        <v>8</v>
      </c>
      <c r="D28" s="63">
        <v>567</v>
      </c>
      <c r="E28" s="63"/>
      <c r="F28" s="63"/>
      <c r="G28" s="13">
        <f t="shared" si="1"/>
        <v>128</v>
      </c>
      <c r="H28" s="13">
        <v>96</v>
      </c>
      <c r="I28" s="109">
        <v>32</v>
      </c>
      <c r="J28" s="13"/>
      <c r="K28" s="13"/>
      <c r="L28" s="56"/>
      <c r="M28" s="56"/>
      <c r="N28" s="13">
        <v>8</v>
      </c>
      <c r="O28" s="13">
        <v>8</v>
      </c>
      <c r="P28" s="13">
        <v>8</v>
      </c>
      <c r="Q28" s="13">
        <v>8</v>
      </c>
      <c r="R28" s="86" t="s">
        <v>80</v>
      </c>
      <c r="S28" s="33"/>
      <c r="T28" s="23">
        <f t="shared" si="0"/>
        <v>32</v>
      </c>
      <c r="U28" s="23"/>
      <c r="V28" s="1"/>
      <c r="W28" s="1"/>
      <c r="X28" s="1"/>
      <c r="Y28" s="1"/>
      <c r="Z28" s="1"/>
    </row>
    <row r="29" spans="1:25" s="16" customFormat="1" ht="36" customHeight="1">
      <c r="A29" s="159" t="s">
        <v>22</v>
      </c>
      <c r="B29" s="68" t="s">
        <v>77</v>
      </c>
      <c r="C29" s="160">
        <v>123456</v>
      </c>
      <c r="D29" s="153"/>
      <c r="E29" s="153"/>
      <c r="F29" s="153"/>
      <c r="G29" s="56">
        <f t="shared" si="1"/>
        <v>264</v>
      </c>
      <c r="H29" s="56">
        <v>216</v>
      </c>
      <c r="I29" s="153">
        <v>48</v>
      </c>
      <c r="J29" s="56">
        <v>8</v>
      </c>
      <c r="K29" s="56">
        <v>8</v>
      </c>
      <c r="L29" s="56">
        <v>8</v>
      </c>
      <c r="M29" s="56">
        <v>8</v>
      </c>
      <c r="N29" s="56">
        <v>8</v>
      </c>
      <c r="O29" s="56">
        <v>8</v>
      </c>
      <c r="P29" s="56"/>
      <c r="Q29" s="56"/>
      <c r="R29" s="161" t="s">
        <v>80</v>
      </c>
      <c r="S29" s="162"/>
      <c r="T29" s="163">
        <f t="shared" si="0"/>
        <v>48</v>
      </c>
      <c r="U29" s="163"/>
      <c r="V29" s="15"/>
      <c r="W29" s="15"/>
      <c r="X29" s="15"/>
      <c r="Y29" s="15"/>
    </row>
    <row r="30" spans="1:25" s="3" customFormat="1" ht="36" customHeight="1">
      <c r="A30" s="57" t="s">
        <v>23</v>
      </c>
      <c r="B30" s="68" t="s">
        <v>78</v>
      </c>
      <c r="C30" s="37">
        <v>78</v>
      </c>
      <c r="D30" s="109"/>
      <c r="E30" s="109"/>
      <c r="F30" s="109"/>
      <c r="G30" s="13">
        <f t="shared" si="1"/>
        <v>256</v>
      </c>
      <c r="H30" s="13">
        <v>240</v>
      </c>
      <c r="I30" s="109">
        <v>16</v>
      </c>
      <c r="J30" s="13"/>
      <c r="K30" s="13"/>
      <c r="L30" s="56"/>
      <c r="M30" s="56"/>
      <c r="N30" s="13"/>
      <c r="O30" s="13"/>
      <c r="P30" s="13">
        <v>8</v>
      </c>
      <c r="Q30" s="13">
        <v>8</v>
      </c>
      <c r="R30" s="86" t="s">
        <v>96</v>
      </c>
      <c r="S30" s="33"/>
      <c r="T30" s="23">
        <f t="shared" si="0"/>
        <v>16</v>
      </c>
      <c r="U30" s="23"/>
      <c r="V30" s="1"/>
      <c r="W30" s="1"/>
      <c r="X30" s="1"/>
      <c r="Y30" s="1"/>
    </row>
    <row r="31" spans="1:26" ht="60" customHeight="1">
      <c r="A31" s="57" t="s">
        <v>24</v>
      </c>
      <c r="B31" s="68" t="s">
        <v>98</v>
      </c>
      <c r="C31" s="37">
        <v>26</v>
      </c>
      <c r="D31" s="109">
        <v>1345</v>
      </c>
      <c r="E31" s="109"/>
      <c r="F31" s="109"/>
      <c r="G31" s="13">
        <f t="shared" si="1"/>
        <v>196</v>
      </c>
      <c r="H31" s="13">
        <v>148</v>
      </c>
      <c r="I31" s="109">
        <v>48</v>
      </c>
      <c r="J31" s="13">
        <v>8</v>
      </c>
      <c r="K31" s="56">
        <v>8</v>
      </c>
      <c r="L31" s="56">
        <v>8</v>
      </c>
      <c r="M31" s="13">
        <v>8</v>
      </c>
      <c r="N31" s="13">
        <v>8</v>
      </c>
      <c r="O31" s="13">
        <v>8</v>
      </c>
      <c r="P31" s="13"/>
      <c r="Q31" s="13"/>
      <c r="R31" s="86" t="s">
        <v>97</v>
      </c>
      <c r="S31" s="33"/>
      <c r="T31" s="23">
        <f t="shared" si="0"/>
        <v>48</v>
      </c>
      <c r="U31" s="23"/>
      <c r="V31" s="3"/>
      <c r="W31" s="3"/>
      <c r="X31" s="3"/>
      <c r="Y31" s="3"/>
      <c r="Z31" s="1"/>
    </row>
    <row r="32" spans="1:26" ht="36" customHeight="1">
      <c r="A32" s="57" t="s">
        <v>39</v>
      </c>
      <c r="B32" s="68" t="s">
        <v>99</v>
      </c>
      <c r="C32" s="37" t="s">
        <v>42</v>
      </c>
      <c r="D32" s="109">
        <v>345</v>
      </c>
      <c r="E32" s="109">
        <v>1</v>
      </c>
      <c r="F32" s="109"/>
      <c r="G32" s="13">
        <f t="shared" si="1"/>
        <v>392</v>
      </c>
      <c r="H32" s="13">
        <v>344</v>
      </c>
      <c r="I32" s="109">
        <v>48</v>
      </c>
      <c r="J32" s="13">
        <v>8</v>
      </c>
      <c r="K32" s="56">
        <v>8</v>
      </c>
      <c r="L32" s="56">
        <v>8</v>
      </c>
      <c r="M32" s="56">
        <v>8</v>
      </c>
      <c r="N32" s="13">
        <v>8</v>
      </c>
      <c r="O32" s="13">
        <v>8</v>
      </c>
      <c r="P32" s="13"/>
      <c r="Q32" s="13"/>
      <c r="R32" s="86" t="s">
        <v>81</v>
      </c>
      <c r="S32" s="33"/>
      <c r="T32" s="23">
        <f t="shared" si="0"/>
        <v>48</v>
      </c>
      <c r="U32" s="23"/>
      <c r="V32" s="2"/>
      <c r="W32" s="2"/>
      <c r="X32" s="2"/>
      <c r="Y32" s="2"/>
      <c r="Z32" s="1"/>
    </row>
    <row r="33" spans="1:26" ht="45.75" customHeight="1">
      <c r="A33" s="57" t="s">
        <v>25</v>
      </c>
      <c r="B33" s="68" t="s">
        <v>33</v>
      </c>
      <c r="C33" s="37">
        <v>8</v>
      </c>
      <c r="D33" s="109">
        <v>7</v>
      </c>
      <c r="E33" s="109"/>
      <c r="F33" s="109"/>
      <c r="G33" s="13">
        <f t="shared" si="1"/>
        <v>128</v>
      </c>
      <c r="H33" s="13">
        <v>112</v>
      </c>
      <c r="I33" s="109">
        <v>16</v>
      </c>
      <c r="J33" s="13"/>
      <c r="K33" s="13"/>
      <c r="L33" s="56"/>
      <c r="M33" s="56"/>
      <c r="N33" s="13"/>
      <c r="O33" s="13"/>
      <c r="P33" s="13">
        <v>8</v>
      </c>
      <c r="Q33" s="13">
        <v>8</v>
      </c>
      <c r="R33" s="107" t="s">
        <v>101</v>
      </c>
      <c r="S33" s="33"/>
      <c r="T33" s="23">
        <f t="shared" si="0"/>
        <v>16</v>
      </c>
      <c r="U33" s="23"/>
      <c r="V33" s="2"/>
      <c r="W33" s="2"/>
      <c r="X33" s="2"/>
      <c r="Y33" s="2"/>
      <c r="Z33" s="1"/>
    </row>
    <row r="34" spans="1:26" ht="36" customHeight="1">
      <c r="A34" s="57" t="s">
        <v>40</v>
      </c>
      <c r="B34" s="68" t="s">
        <v>82</v>
      </c>
      <c r="C34" s="37"/>
      <c r="D34" s="109">
        <v>8</v>
      </c>
      <c r="E34" s="109">
        <v>7</v>
      </c>
      <c r="F34" s="109"/>
      <c r="G34" s="13">
        <f t="shared" si="1"/>
        <v>64</v>
      </c>
      <c r="H34" s="13">
        <v>48</v>
      </c>
      <c r="I34" s="109">
        <v>16</v>
      </c>
      <c r="J34" s="13"/>
      <c r="K34" s="13"/>
      <c r="L34" s="56"/>
      <c r="M34" s="56"/>
      <c r="N34" s="13"/>
      <c r="O34" s="13"/>
      <c r="P34" s="13">
        <v>8</v>
      </c>
      <c r="Q34" s="13">
        <v>8</v>
      </c>
      <c r="R34" s="86" t="s">
        <v>100</v>
      </c>
      <c r="S34" s="33"/>
      <c r="T34" s="23">
        <f t="shared" si="0"/>
        <v>16</v>
      </c>
      <c r="U34" s="23"/>
      <c r="V34" s="2"/>
      <c r="W34" s="2"/>
      <c r="X34" s="2"/>
      <c r="Y34" s="2"/>
      <c r="Z34" s="1"/>
    </row>
    <row r="35" spans="1:21" s="21" customFormat="1" ht="39.75" customHeight="1">
      <c r="A35" s="57" t="s">
        <v>26</v>
      </c>
      <c r="B35" s="26" t="s">
        <v>58</v>
      </c>
      <c r="C35" s="37"/>
      <c r="D35" s="63">
        <v>6</v>
      </c>
      <c r="E35" s="63">
        <v>5</v>
      </c>
      <c r="F35" s="63"/>
      <c r="G35" s="13">
        <f>H35+I35</f>
        <v>128</v>
      </c>
      <c r="H35" s="13">
        <v>112</v>
      </c>
      <c r="I35" s="63">
        <v>16</v>
      </c>
      <c r="J35" s="13"/>
      <c r="K35" s="13"/>
      <c r="L35" s="56"/>
      <c r="M35" s="56"/>
      <c r="N35" s="13">
        <v>8</v>
      </c>
      <c r="O35" s="13">
        <v>8</v>
      </c>
      <c r="P35" s="13"/>
      <c r="Q35" s="13"/>
      <c r="R35" s="86" t="s">
        <v>83</v>
      </c>
      <c r="S35" s="33"/>
      <c r="T35" s="23">
        <f t="shared" si="0"/>
        <v>16</v>
      </c>
      <c r="U35" s="23"/>
    </row>
    <row r="36" spans="1:26" ht="36" customHeight="1">
      <c r="A36" s="57" t="s">
        <v>27</v>
      </c>
      <c r="B36" s="68" t="s">
        <v>84</v>
      </c>
      <c r="C36" s="37">
        <v>4</v>
      </c>
      <c r="D36" s="109">
        <v>2</v>
      </c>
      <c r="E36" s="109" t="s">
        <v>43</v>
      </c>
      <c r="F36" s="109"/>
      <c r="G36" s="13">
        <f>H36+I36</f>
        <v>264</v>
      </c>
      <c r="H36" s="13">
        <v>232</v>
      </c>
      <c r="I36" s="109">
        <v>32</v>
      </c>
      <c r="J36" s="13">
        <v>8</v>
      </c>
      <c r="K36" s="56">
        <v>8</v>
      </c>
      <c r="L36" s="56">
        <v>8</v>
      </c>
      <c r="M36" s="56">
        <v>8</v>
      </c>
      <c r="N36" s="13"/>
      <c r="O36" s="13"/>
      <c r="P36" s="13"/>
      <c r="Q36" s="13"/>
      <c r="R36" s="86" t="s">
        <v>83</v>
      </c>
      <c r="S36" s="33"/>
      <c r="T36" s="23">
        <f t="shared" si="0"/>
        <v>32</v>
      </c>
      <c r="U36" s="23"/>
      <c r="V36" s="2"/>
      <c r="W36" s="2"/>
      <c r="X36" s="2"/>
      <c r="Y36" s="2"/>
      <c r="Z36" s="1"/>
    </row>
    <row r="37" spans="1:21" s="18" customFormat="1" ht="36" customHeight="1">
      <c r="A37" s="101" t="s">
        <v>91</v>
      </c>
      <c r="B37" s="91" t="s">
        <v>28</v>
      </c>
      <c r="C37" s="51"/>
      <c r="D37" s="74"/>
      <c r="E37" s="74"/>
      <c r="F37" s="74"/>
      <c r="G37" s="67">
        <f>H37+I37</f>
        <v>166</v>
      </c>
      <c r="H37" s="67">
        <v>142</v>
      </c>
      <c r="I37" s="74">
        <v>24</v>
      </c>
      <c r="J37" s="67"/>
      <c r="K37" s="67"/>
      <c r="L37" s="67"/>
      <c r="M37" s="67"/>
      <c r="N37" s="67"/>
      <c r="O37" s="67"/>
      <c r="P37" s="67"/>
      <c r="Q37" s="67"/>
      <c r="R37" s="67"/>
      <c r="S37" s="33"/>
      <c r="T37" s="23">
        <f t="shared" si="0"/>
        <v>0</v>
      </c>
      <c r="U37" s="23"/>
    </row>
    <row r="38" spans="1:26" ht="36" customHeight="1">
      <c r="A38" s="75"/>
      <c r="B38" s="99"/>
      <c r="C38" s="147"/>
      <c r="D38" s="63"/>
      <c r="E38" s="63"/>
      <c r="F38" s="63"/>
      <c r="G38" s="13"/>
      <c r="H38" s="13"/>
      <c r="I38" s="109"/>
      <c r="J38" s="13"/>
      <c r="K38" s="56"/>
      <c r="L38" s="13"/>
      <c r="M38" s="13"/>
      <c r="N38" s="13"/>
      <c r="O38" s="13"/>
      <c r="P38" s="13"/>
      <c r="Q38" s="13"/>
      <c r="R38" s="84"/>
      <c r="S38" s="33"/>
      <c r="T38" s="23">
        <f t="shared" si="0"/>
        <v>0</v>
      </c>
      <c r="U38" s="23"/>
      <c r="V38" s="1"/>
      <c r="W38" s="1"/>
      <c r="X38" s="1"/>
      <c r="Y38" s="1"/>
      <c r="Z38" s="1"/>
    </row>
    <row r="39" spans="1:26" ht="45.75" customHeight="1">
      <c r="A39" s="73"/>
      <c r="B39" s="91" t="s">
        <v>70</v>
      </c>
      <c r="C39" s="51"/>
      <c r="D39" s="74"/>
      <c r="E39" s="74"/>
      <c r="F39" s="74"/>
      <c r="G39" s="67">
        <f>G40</f>
        <v>162</v>
      </c>
      <c r="H39" s="67">
        <f>H40</f>
        <v>162</v>
      </c>
      <c r="I39" s="74"/>
      <c r="J39" s="67"/>
      <c r="K39" s="67"/>
      <c r="L39" s="67"/>
      <c r="M39" s="67"/>
      <c r="N39" s="67"/>
      <c r="O39" s="67"/>
      <c r="P39" s="67"/>
      <c r="Q39" s="67"/>
      <c r="R39" s="100"/>
      <c r="S39" s="33"/>
      <c r="T39" s="23">
        <f t="shared" si="0"/>
        <v>0</v>
      </c>
      <c r="U39" s="23"/>
      <c r="V39" s="1"/>
      <c r="W39" s="1"/>
      <c r="X39" s="1"/>
      <c r="Y39" s="1"/>
      <c r="Z39" s="1"/>
    </row>
    <row r="40" spans="1:26" ht="45.75" customHeight="1">
      <c r="A40" s="75"/>
      <c r="B40" s="26" t="s">
        <v>71</v>
      </c>
      <c r="C40" s="94"/>
      <c r="D40" s="63" t="s">
        <v>138</v>
      </c>
      <c r="E40" s="63"/>
      <c r="F40" s="63"/>
      <c r="G40" s="13">
        <v>162</v>
      </c>
      <c r="H40" s="13">
        <v>162</v>
      </c>
      <c r="I40" s="109"/>
      <c r="J40" s="13"/>
      <c r="K40" s="56"/>
      <c r="L40" s="13"/>
      <c r="M40" s="13"/>
      <c r="N40" s="13"/>
      <c r="O40" s="13"/>
      <c r="P40" s="13"/>
      <c r="Q40" s="13"/>
      <c r="R40" s="108" t="s">
        <v>89</v>
      </c>
      <c r="S40" s="33"/>
      <c r="T40" s="23">
        <f t="shared" si="0"/>
        <v>0</v>
      </c>
      <c r="U40" s="23"/>
      <c r="V40" s="1"/>
      <c r="W40" s="1"/>
      <c r="X40" s="1"/>
      <c r="Y40" s="1"/>
      <c r="Z40" s="1"/>
    </row>
    <row r="41" spans="1:26" ht="45.75" customHeight="1">
      <c r="A41" s="73"/>
      <c r="B41" s="90" t="s">
        <v>53</v>
      </c>
      <c r="C41" s="96"/>
      <c r="D41" s="77"/>
      <c r="E41" s="77"/>
      <c r="F41" s="77"/>
      <c r="G41" s="77">
        <v>108</v>
      </c>
      <c r="H41" s="78">
        <v>108</v>
      </c>
      <c r="I41" s="78"/>
      <c r="J41" s="78"/>
      <c r="K41" s="78"/>
      <c r="L41" s="78"/>
      <c r="M41" s="78"/>
      <c r="N41" s="78"/>
      <c r="O41" s="78"/>
      <c r="P41" s="78"/>
      <c r="Q41" s="78"/>
      <c r="R41" s="100"/>
      <c r="S41" s="33"/>
      <c r="T41" s="23">
        <f t="shared" si="0"/>
        <v>0</v>
      </c>
      <c r="U41" s="23"/>
      <c r="V41" s="1"/>
      <c r="W41" s="1"/>
      <c r="X41" s="1"/>
      <c r="Y41" s="1"/>
      <c r="Z41" s="1"/>
    </row>
    <row r="42" spans="1:26" ht="59.25" customHeight="1">
      <c r="A42" s="71"/>
      <c r="B42" s="79" t="s">
        <v>54</v>
      </c>
      <c r="C42" s="106">
        <v>8</v>
      </c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13"/>
      <c r="P42" s="13"/>
      <c r="Q42" s="13"/>
      <c r="R42" s="108" t="s">
        <v>89</v>
      </c>
      <c r="S42" s="33"/>
      <c r="T42" s="23">
        <f t="shared" si="0"/>
        <v>0</v>
      </c>
      <c r="U42" s="23"/>
      <c r="V42" s="1"/>
      <c r="W42" s="1"/>
      <c r="X42" s="1"/>
      <c r="Y42" s="1"/>
      <c r="Z42" s="1"/>
    </row>
    <row r="43" spans="1:26" ht="45.75" customHeight="1">
      <c r="A43" s="71"/>
      <c r="B43" s="79" t="s">
        <v>55</v>
      </c>
      <c r="C43" s="106">
        <v>8</v>
      </c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13"/>
      <c r="P43" s="13"/>
      <c r="Q43" s="13"/>
      <c r="R43" s="108" t="s">
        <v>89</v>
      </c>
      <c r="S43" s="33"/>
      <c r="T43" s="23">
        <f t="shared" si="0"/>
        <v>0</v>
      </c>
      <c r="U43" s="23"/>
      <c r="V43" s="1"/>
      <c r="W43" s="1"/>
      <c r="X43" s="1"/>
      <c r="Y43" s="1"/>
      <c r="Z43" s="1"/>
    </row>
    <row r="44" spans="1:24" s="3" customFormat="1" ht="36" customHeight="1">
      <c r="A44" s="80"/>
      <c r="B44" s="81" t="s">
        <v>2</v>
      </c>
      <c r="C44" s="81"/>
      <c r="D44" s="138"/>
      <c r="E44" s="138"/>
      <c r="F44" s="138"/>
      <c r="G44" s="67">
        <f>G10+G21+G39+G41</f>
        <v>5204</v>
      </c>
      <c r="H44" s="67">
        <f>H10+H21+H39+H41</f>
        <v>4500</v>
      </c>
      <c r="I44" s="67">
        <f>I10+I21+I39+I41</f>
        <v>704</v>
      </c>
      <c r="J44" s="67">
        <f>SUM(J9:J38)</f>
        <v>80</v>
      </c>
      <c r="K44" s="67">
        <f>SUM(K9:K38)</f>
        <v>76</v>
      </c>
      <c r="L44" s="67">
        <f>SUM(L9:L38)</f>
        <v>88</v>
      </c>
      <c r="M44" s="67">
        <f>SUM(M12:M38)</f>
        <v>88</v>
      </c>
      <c r="N44" s="67">
        <f>SUM(N12:N38)</f>
        <v>88</v>
      </c>
      <c r="O44" s="67">
        <f>SUM(O12:O38)</f>
        <v>84</v>
      </c>
      <c r="P44" s="67">
        <f>SUM(P12:P38)</f>
        <v>88</v>
      </c>
      <c r="Q44" s="67">
        <f>SUM(Q12:Q38)</f>
        <v>80</v>
      </c>
      <c r="R44" s="67"/>
      <c r="S44" s="33"/>
      <c r="T44" s="30"/>
      <c r="W44" s="30"/>
      <c r="X44" s="30"/>
    </row>
    <row r="45" spans="1:26" ht="36" customHeight="1">
      <c r="A45" s="82"/>
      <c r="B45" s="26" t="s">
        <v>0</v>
      </c>
      <c r="C45" s="14">
        <f>SUM(J45:Q45)</f>
        <v>33</v>
      </c>
      <c r="D45" s="14"/>
      <c r="E45" s="14"/>
      <c r="F45" s="14"/>
      <c r="G45" s="14"/>
      <c r="H45" s="14"/>
      <c r="I45" s="109"/>
      <c r="J45" s="153">
        <v>2</v>
      </c>
      <c r="K45" s="153">
        <v>6</v>
      </c>
      <c r="L45" s="153">
        <v>2</v>
      </c>
      <c r="M45" s="153">
        <v>7</v>
      </c>
      <c r="N45" s="153">
        <v>2</v>
      </c>
      <c r="O45" s="153">
        <v>6</v>
      </c>
      <c r="P45" s="153">
        <v>1</v>
      </c>
      <c r="Q45" s="153">
        <v>7</v>
      </c>
      <c r="R45" s="24"/>
      <c r="S45" s="33"/>
      <c r="T45" s="29"/>
      <c r="U45" s="33"/>
      <c r="V45" s="29"/>
      <c r="W45" s="29"/>
      <c r="X45" s="29"/>
      <c r="Y45" s="1"/>
      <c r="Z45" s="1"/>
    </row>
    <row r="46" spans="1:26" ht="36" customHeight="1">
      <c r="A46" s="82"/>
      <c r="B46" s="26" t="s">
        <v>1</v>
      </c>
      <c r="C46" s="26"/>
      <c r="D46" s="109">
        <f>SUM(J46:Q46)</f>
        <v>31</v>
      </c>
      <c r="E46" s="109"/>
      <c r="F46" s="109"/>
      <c r="G46" s="14"/>
      <c r="H46" s="14"/>
      <c r="I46" s="109"/>
      <c r="J46" s="153">
        <v>3</v>
      </c>
      <c r="K46" s="153">
        <v>3</v>
      </c>
      <c r="L46" s="153">
        <v>6</v>
      </c>
      <c r="M46" s="153">
        <v>3</v>
      </c>
      <c r="N46" s="153">
        <v>6</v>
      </c>
      <c r="O46" s="153">
        <v>3</v>
      </c>
      <c r="P46" s="153">
        <v>6</v>
      </c>
      <c r="Q46" s="153">
        <v>1</v>
      </c>
      <c r="R46" s="24"/>
      <c r="S46" s="33"/>
      <c r="T46" s="29"/>
      <c r="U46" s="1"/>
      <c r="V46" s="29"/>
      <c r="W46" s="29"/>
      <c r="X46" s="29"/>
      <c r="Y46" s="1"/>
      <c r="Z46" s="1"/>
    </row>
    <row r="47" spans="1:26" ht="36" customHeight="1">
      <c r="A47" s="82"/>
      <c r="B47" s="26" t="s">
        <v>90</v>
      </c>
      <c r="C47" s="26"/>
      <c r="D47" s="109">
        <f>SUM(J47:Q47)</f>
        <v>1</v>
      </c>
      <c r="E47" s="109"/>
      <c r="F47" s="109"/>
      <c r="G47" s="14"/>
      <c r="H47" s="14"/>
      <c r="I47" s="109"/>
      <c r="J47" s="153"/>
      <c r="K47" s="153"/>
      <c r="L47" s="153"/>
      <c r="M47" s="153"/>
      <c r="N47" s="153"/>
      <c r="O47" s="153"/>
      <c r="P47" s="153"/>
      <c r="Q47" s="153">
        <v>1</v>
      </c>
      <c r="R47" s="24"/>
      <c r="S47" s="33"/>
      <c r="T47" s="29"/>
      <c r="U47" s="1"/>
      <c r="V47" s="29"/>
      <c r="W47" s="29"/>
      <c r="X47" s="29"/>
      <c r="Y47" s="1"/>
      <c r="Z47" s="1"/>
    </row>
    <row r="48" spans="1:26" ht="36" customHeight="1">
      <c r="A48" s="83"/>
      <c r="B48" s="26" t="s">
        <v>3</v>
      </c>
      <c r="C48" s="26"/>
      <c r="D48" s="14"/>
      <c r="E48" s="14">
        <f>SUM(J48:Q48)</f>
        <v>9</v>
      </c>
      <c r="F48" s="14"/>
      <c r="G48" s="14"/>
      <c r="H48" s="14"/>
      <c r="I48" s="109"/>
      <c r="J48" s="153">
        <v>4</v>
      </c>
      <c r="K48" s="153"/>
      <c r="L48" s="153">
        <v>2</v>
      </c>
      <c r="M48" s="153"/>
      <c r="N48" s="153">
        <v>1</v>
      </c>
      <c r="O48" s="153"/>
      <c r="P48" s="153">
        <v>2</v>
      </c>
      <c r="Q48" s="153"/>
      <c r="R48" s="24"/>
      <c r="S48" s="33"/>
      <c r="T48" s="21"/>
      <c r="U48" s="1"/>
      <c r="V48" s="1"/>
      <c r="W48" s="1"/>
      <c r="X48" s="1"/>
      <c r="Y48" s="1"/>
      <c r="Z48" s="1"/>
    </row>
    <row r="49" spans="1:26" ht="27" customHeight="1">
      <c r="A49" s="7"/>
      <c r="B49" s="34"/>
      <c r="C49" s="39"/>
      <c r="D49" s="39"/>
      <c r="E49" s="40"/>
      <c r="F49" s="40"/>
      <c r="G49" s="41"/>
      <c r="H49" s="41"/>
      <c r="I49" s="148"/>
      <c r="J49" s="20"/>
      <c r="K49" s="20"/>
      <c r="L49" s="20"/>
      <c r="M49" s="20"/>
      <c r="N49" s="20"/>
      <c r="O49" s="20"/>
      <c r="P49" s="20"/>
      <c r="Q49" s="20"/>
      <c r="R49" s="1"/>
      <c r="S49" s="33"/>
      <c r="T49" s="1"/>
      <c r="U49" s="1"/>
      <c r="V49" s="1"/>
      <c r="W49" s="1"/>
      <c r="X49" s="1"/>
      <c r="Y49" s="1"/>
      <c r="Z49" s="1"/>
    </row>
    <row r="50" spans="1:26" ht="18.75" customHeight="1">
      <c r="A50" s="7"/>
      <c r="B50" s="34"/>
      <c r="C50" s="39"/>
      <c r="D50" s="39"/>
      <c r="E50" s="40"/>
      <c r="F50" s="40"/>
      <c r="G50" s="42"/>
      <c r="H50" s="42"/>
      <c r="I50" s="148"/>
      <c r="J50" s="8"/>
      <c r="K50" s="8"/>
      <c r="L50" s="8"/>
      <c r="M50" s="8"/>
      <c r="N50" s="8"/>
      <c r="O50" s="8"/>
      <c r="P50" s="8"/>
      <c r="Q50" s="8"/>
      <c r="R50" s="1"/>
      <c r="S50" s="1"/>
      <c r="T50" s="1"/>
      <c r="U50" s="1"/>
      <c r="V50" s="1"/>
      <c r="W50" s="1"/>
      <c r="X50" s="1"/>
      <c r="Y50" s="1"/>
      <c r="Z50" s="1"/>
    </row>
    <row r="51" spans="1:26" ht="27.75" customHeight="1">
      <c r="A51" s="149"/>
      <c r="B51" s="43"/>
      <c r="C51" s="43"/>
      <c r="D51" s="43"/>
      <c r="E51" s="40"/>
      <c r="F51" s="40"/>
      <c r="G51" s="42"/>
      <c r="H51" s="42"/>
      <c r="I51" s="148"/>
      <c r="J51" s="4"/>
      <c r="K51" s="4"/>
      <c r="L51" s="150"/>
      <c r="M51" s="150"/>
      <c r="N51" s="150"/>
      <c r="O51" s="150"/>
      <c r="P51" s="150"/>
      <c r="Q51" s="150"/>
      <c r="S51" s="1"/>
      <c r="T51" s="1"/>
      <c r="U51" s="1"/>
      <c r="V51" s="1"/>
      <c r="W51" s="1"/>
      <c r="X51" s="1"/>
      <c r="Y51" s="1"/>
      <c r="Z51" s="1"/>
    </row>
    <row r="52" spans="1:26" ht="28.5" customHeight="1">
      <c r="A52" s="149"/>
      <c r="B52" s="34"/>
      <c r="C52" s="34"/>
      <c r="D52" s="34"/>
      <c r="E52" s="40"/>
      <c r="F52" s="40"/>
      <c r="G52" s="44"/>
      <c r="H52" s="44"/>
      <c r="I52" s="151"/>
      <c r="S52" s="1"/>
      <c r="T52" s="1"/>
      <c r="U52" s="1"/>
      <c r="V52" s="1"/>
      <c r="W52" s="1"/>
      <c r="X52" s="1"/>
      <c r="Y52" s="1"/>
      <c r="Z52" s="1"/>
    </row>
    <row r="53" spans="1:26" ht="30.75">
      <c r="A53" s="149"/>
      <c r="S53" s="1"/>
      <c r="T53" s="1"/>
      <c r="U53" s="1"/>
      <c r="V53" s="1"/>
      <c r="W53" s="1"/>
      <c r="X53" s="1"/>
      <c r="Y53" s="1"/>
      <c r="Z53" s="1"/>
    </row>
    <row r="54" spans="1:26" ht="35.25" customHeight="1">
      <c r="A54" s="149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149"/>
      <c r="T55" s="1"/>
      <c r="U55" s="1"/>
      <c r="V55" s="1"/>
      <c r="W55" s="1"/>
      <c r="X55" s="1"/>
      <c r="Y55" s="1"/>
      <c r="Z55" s="1"/>
    </row>
    <row r="56" spans="1:26" ht="30.75">
      <c r="A56" s="149"/>
      <c r="T56" s="1"/>
      <c r="U56" s="1"/>
      <c r="V56" s="1"/>
      <c r="W56" s="1"/>
      <c r="X56" s="1"/>
      <c r="Y56" s="1"/>
      <c r="Z56" s="1"/>
    </row>
    <row r="57" spans="20:26" ht="15">
      <c r="T57" s="1"/>
      <c r="U57" s="1"/>
      <c r="V57" s="1"/>
      <c r="W57" s="1"/>
      <c r="X57" s="1"/>
      <c r="Y57" s="1"/>
      <c r="Z57" s="1"/>
    </row>
    <row r="58" spans="20:26" ht="15">
      <c r="T58" s="10"/>
      <c r="U58" s="1"/>
      <c r="V58" s="1"/>
      <c r="W58" s="1"/>
      <c r="X58" s="1"/>
      <c r="Y58" s="1"/>
      <c r="Z58" s="1"/>
    </row>
    <row r="59" spans="20:26" ht="15">
      <c r="T59" s="10"/>
      <c r="U59" s="1"/>
      <c r="V59" s="1"/>
      <c r="W59" s="1"/>
      <c r="X59" s="1"/>
      <c r="Y59" s="1"/>
      <c r="Z59" s="1"/>
    </row>
    <row r="60" spans="20:26" ht="15">
      <c r="T60" s="10"/>
      <c r="U60" s="1"/>
      <c r="V60" s="1"/>
      <c r="W60" s="1"/>
      <c r="X60" s="1"/>
      <c r="Y60" s="1"/>
      <c r="Z60" s="1"/>
    </row>
    <row r="61" spans="20:26" ht="15">
      <c r="T61" s="10"/>
      <c r="Z61" s="1"/>
    </row>
    <row r="62" spans="20:26" ht="15">
      <c r="T62" s="10"/>
      <c r="Z62" s="1"/>
    </row>
    <row r="63" spans="20:26" ht="15">
      <c r="T63" s="10"/>
      <c r="Z63" s="1"/>
    </row>
    <row r="64" ht="18" customHeight="1"/>
    <row r="65" ht="18" customHeight="1"/>
    <row r="66" ht="18" customHeight="1"/>
    <row r="67" spans="9:68" s="6" customFormat="1" ht="18" customHeight="1">
      <c r="I67" s="27"/>
      <c r="R67" s="12"/>
      <c r="S67" s="12"/>
      <c r="T67" s="9"/>
      <c r="U67" s="10"/>
      <c r="V67" s="10"/>
      <c r="W67" s="11"/>
      <c r="X67" s="11"/>
      <c r="Y67" s="11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9" spans="9:68" s="6" customFormat="1" ht="27" customHeight="1">
      <c r="I69" s="27"/>
      <c r="R69" s="12"/>
      <c r="S69" s="12"/>
      <c r="T69" s="9"/>
      <c r="U69" s="10"/>
      <c r="V69" s="10"/>
      <c r="W69" s="11"/>
      <c r="X69" s="11"/>
      <c r="Y69" s="11"/>
      <c r="Z69" s="1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9:68" s="6" customFormat="1" ht="27" customHeight="1">
      <c r="I70" s="27"/>
      <c r="R70" s="12"/>
      <c r="S70" s="12"/>
      <c r="T70" s="9"/>
      <c r="U70" s="10"/>
      <c r="V70" s="10"/>
      <c r="W70" s="11"/>
      <c r="X70" s="11"/>
      <c r="Y70" s="11"/>
      <c r="Z70" s="1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9:68" s="6" customFormat="1" ht="27" customHeight="1">
      <c r="I71" s="27"/>
      <c r="R71" s="12"/>
      <c r="S71" s="12"/>
      <c r="T71" s="9"/>
      <c r="U71" s="10"/>
      <c r="V71" s="10"/>
      <c r="W71" s="11"/>
      <c r="X71" s="11"/>
      <c r="Y71" s="11"/>
      <c r="Z71" s="1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9:68" s="6" customFormat="1" ht="18" customHeight="1">
      <c r="I72" s="27"/>
      <c r="R72" s="12"/>
      <c r="S72" s="12"/>
      <c r="T72" s="9"/>
      <c r="U72" s="10"/>
      <c r="V72" s="10"/>
      <c r="W72" s="11"/>
      <c r="X72" s="11"/>
      <c r="Y72" s="11"/>
      <c r="Z72" s="1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</sheetData>
  <sheetProtection/>
  <mergeCells count="14">
    <mergeCell ref="J4:Q4"/>
    <mergeCell ref="I7:I8"/>
    <mergeCell ref="I5:I6"/>
    <mergeCell ref="J5:K5"/>
    <mergeCell ref="R4:R8"/>
    <mergeCell ref="N5:O5"/>
    <mergeCell ref="P5:Q5"/>
    <mergeCell ref="A4:A8"/>
    <mergeCell ref="B4:B8"/>
    <mergeCell ref="G4:I4"/>
    <mergeCell ref="G5:G8"/>
    <mergeCell ref="C4:F7"/>
    <mergeCell ref="H5:H8"/>
    <mergeCell ref="L5:M5"/>
  </mergeCells>
  <conditionalFormatting sqref="K49 G45:I48 R19 J45:J49 L18:M20 N18:N19 O18:Q20 L45:Q49 G44:R44">
    <cfRule type="cellIs" priority="2" dxfId="1" operator="equal" stopIfTrue="1">
      <formula>0</formula>
    </cfRule>
  </conditionalFormatting>
  <printOptions horizontalCentered="1" verticalCentered="1"/>
  <pageMargins left="0.15748031496062992" right="0" top="0.1968503937007874" bottom="0.2755905511811024" header="0.11811023622047245" footer="0.11811023622047245"/>
  <pageSetup firstPageNumber="3" useFirstPageNumber="1" fitToHeight="2" fitToWidth="1" horizontalDpi="600" verticalDpi="600" orientation="landscape" paperSize="9" scale="52" r:id="rId1"/>
  <rowBreaks count="1" manualBreakCount="1">
    <brk id="3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2019-12-25T11:25:02Z</cp:lastPrinted>
  <dcterms:created xsi:type="dcterms:W3CDTF">1999-12-27T09:11:33Z</dcterms:created>
  <dcterms:modified xsi:type="dcterms:W3CDTF">2020-01-21T14:29:58Z</dcterms:modified>
  <cp:category/>
  <cp:version/>
  <cp:contentType/>
  <cp:contentStatus/>
</cp:coreProperties>
</file>